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<sst xmlns="http://schemas.openxmlformats.org/spreadsheetml/2006/main" count="323" uniqueCount="216">
  <si>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</si>
  <si>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</si>
  <si>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</si>
  <si>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</si>
  <si>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</si>
  <si>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</si>
  <si>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</si>
  <si>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</si>
  <si>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</si>
  <si>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</si>
  <si>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</si>
  <si>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</si>
  <si>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</si>
  <si>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</si>
  <si>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</si>
  <si>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</si>
  <si>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</si>
  <si>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</si>
  <si>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</si>
  <si>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</si>
  <si>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</si>
  <si>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</si>
  <si>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</si>
  <si>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</si>
  <si>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</si>
  <si>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</si>
  <si>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</si>
  <si>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</si>
  <si>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</si>
  <si>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</si>
  <si>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</si>
  <si>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</si>
  <si>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</si>
  <si>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</si>
  <si>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</si>
  <si>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</si>
  <si>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</si>
  <si>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</si>
  <si>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</si>
  <si>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</si>
  <si>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</si>
  <si>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</si>
  <si>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</si>
  <si>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</si>
  <si>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</si>
  <si>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</si>
  <si>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</si>
  <si>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</si>
  <si>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</si>
  <si>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</si>
  <si>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</si>
  <si>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</si>
  <si>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</si>
  <si>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</si>
  <si>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</si>
  <si>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</si>
  <si>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</si>
  <si>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</si>
  <si>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</si>
  <si>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</si>
  <si>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</si>
  <si>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</si>
  <si>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</si>
  <si>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</si>
  <si>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</si>
  <si>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</si>
  <si>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</si>
  <si>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</si>
  <si>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</si>
  <si>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</si>
  <si>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</si>
  <si>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</si>
  <si>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</si>
  <si>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</si>
  <si>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</si>
  <si>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</si>
  <si>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</si>
  <si>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</si>
  <si>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</si>
  <si>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</si>
  <si>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</si>
  <si>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</si>
  <si>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</si>
  <si>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</si>
  <si>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</si>
  <si>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</si>
  <si>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</si>
  <si>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</si>
  <si>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</si>
  <si>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</si>
  <si>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</si>
  <si>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</si>
  <si>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</si>
  <si>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</si>
  <si>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</si>
  <si>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</si>
  <si>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</si>
  <si>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</si>
  <si>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</si>
  <si>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</si>
  <si>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</si>
  <si>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</si>
  <si>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</si>
  <si>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</si>
  <si>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</si>
  <si>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</si>
  <si>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</si>
  <si>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</si>
  <si>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</si>
  <si>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</si>
  <si>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</si>
  <si>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</si>
  <si>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</si>
  <si>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</si>
  <si>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</si>
  <si>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</si>
  <si>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</si>
  <si>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</si>
  <si>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</si>
  <si>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</si>
  <si>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</si>
  <si>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</si>
  <si>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</si>
  <si>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</si>
  <si>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</si>
  <si>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</si>
  <si>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</si>
  <si>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</si>
  <si>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</si>
  <si>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</si>
  <si>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</si>
  <si>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</si>
  <si>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</si>
  <si>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</si>
  <si>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</si>
  <si>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</si>
  <si>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</si>
  <si>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</si>
  <si>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</si>
  <si>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</si>
  <si>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</si>
  <si>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</si>
  <si>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</si>
  <si>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</si>
  <si>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</si>
  <si>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</si>
  <si>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</si>
  <si>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</si>
  <si>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01 января 2017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</si>
  <si>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</si>
  <si>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</si>
  <si>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2.собственные доходы учреждения</t>
  </si>
  <si>
    <t>ГОД</t>
  </si>
  <si>
    <t>01.01.2017</t>
  </si>
  <si>
    <t>3</t>
  </si>
  <si>
    <t>171</t>
  </si>
  <si>
    <t>Доходы от переоценки активов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</si>
  <si>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</si>
  <si>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</si>
  <si>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</si>
  <si>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</si>
  <si>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</si>
  <si>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i1_110</t>
  </si>
  <si>
    <t>Фонд оплаты труда учреждений</t>
  </si>
  <si>
    <t>111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</si>
  <si>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</si>
  <si>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</si>
  <si>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</si>
  <si>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</si>
  <si>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</si>
  <si>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</si>
  <si>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</si>
  <si>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</t>
  </si>
  <si>
    <t>240</t>
  </si>
  <si>
    <t>i1_240</t>
  </si>
  <si>
    <t>ИНЫЕ ЗАКУПКИ ТОВАРОВ, РАБОТ И УСЛУГ ДЛЯ ОБЕСПЕЧЕНИЯ ГОСУДАРСТВЕННЫХ (МУНИЦИПАЛЬНЫХ) НУЖД</t>
  </si>
  <si>
    <t>241</t>
  </si>
  <si>
    <t>Научно-исследовательские и опытно-конструкторские работы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</si>
  <si>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</si>
  <si>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</si>
  <si>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</si>
  <si>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</si>
  <si>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</si>
  <si>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i1_800</t>
  </si>
  <si>
    <t>ИНЫЕ БЮДЖЕТНЫЕ АССИГНОВАНИЯ</t>
  </si>
  <si>
    <t>850</t>
  </si>
  <si>
    <t>i1_850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</si>
  <si>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</si>
  <si>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</si>
  <si>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</si>
  <si>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</si>
  <si>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</si>
  <si>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</si>
  <si>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</si>
  <si>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860</t>
  </si>
  <si>
    <t>i1_860</t>
  </si>
  <si>
    <t>ПРЕДОСТАВЛЕНИЕ ПЛАТЕЖЕЙ, ВЗНОСОВ, БЕЗВОЗМЕЗДНЫХ ПЕРЕЧИСЛЕНИЙ СУБЪЕКТАМ МЕЖДУНАРОДНОГО ПРАВА</t>
  </si>
  <si>
    <t>862</t>
  </si>
  <si>
    <t>Взносы в международные организации</t>
  </si>
  <si>
    <t>030</t>
  </si>
  <si>
    <t>120</t>
  </si>
  <si>
    <t>ДОХОДЫ ОТ СОБСТВЕННОСТИ</t>
  </si>
  <si>
    <t>130</t>
  </si>
  <si>
    <t>040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</si>
  <si>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</si>
  <si>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</si>
  <si>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</si>
  <si>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</si>
  <si>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090</t>
  </si>
  <si>
    <t>i1_090</t>
  </si>
  <si>
    <t>ДОХОДЫ ОТ ОПЕРАЦИЙ С АКТИВАМИ, в том числе:</t>
  </si>
  <si>
    <t>095</t>
  </si>
  <si>
    <t>440</t>
  </si>
  <si>
    <t>от выбытий материальных запасов</t>
  </si>
  <si>
    <t>180</t>
  </si>
  <si>
    <t>ПРОЧИЕ ДОХОДЫ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</si>
</sst>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3" borderId="13" xfId="0" applyNumberFormat="1" applyFont="1" applyFill="1" applyBorder="1" applyAlignment="1" applyProtection="1">
      <alignment horizontal="right"/>
      <protection locked="0"/>
    </xf>
    <xf numFmtId="164" fontId="4" fillId="34" borderId="11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left" wrapText="1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1" xfId="0" applyNumberFormat="1" applyFont="1" applyFill="1" applyBorder="1" applyAlignment="1" applyProtection="1">
      <alignment horizontal="center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1" borderId="10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8" xfId="0" applyNumberFormat="1" applyFont="1" applyFill="1" applyBorder="1" applyAlignment="1" applyProtection="1">
      <alignment horizontal="right"/>
      <protection/>
    </xf>
    <xf numFmtId="0" fontId="4" fillId="36" borderId="27" xfId="0" applyFont="1" applyFill="1" applyBorder="1" applyAlignment="1" applyProtection="1">
      <alignment horizontal="left" wrapText="1" indent="1"/>
      <protection/>
    </xf>
    <xf numFmtId="49" fontId="4" fillId="36" borderId="29" xfId="0" applyNumberFormat="1" applyFont="1" applyFill="1" applyBorder="1" applyAlignment="1" applyProtection="1">
      <alignment horizontal="center"/>
      <protection/>
    </xf>
    <xf numFmtId="49" fontId="4" fillId="36" borderId="10" xfId="0" applyNumberFormat="1" applyFont="1" applyFill="1" applyBorder="1" applyAlignment="1" applyProtection="1">
      <alignment horizontal="center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8" xfId="0" applyNumberFormat="1" applyFont="1" applyFill="1" applyBorder="1" applyAlignment="1" applyProtection="1">
      <alignment horizontal="right"/>
      <protection/>
    </xf>
    <xf numFmtId="0" fontId="4" fillId="33" borderId="30" xfId="0" applyFont="1" applyFill="1" applyBorder="1" applyAlignment="1" applyProtection="1">
      <alignment horizontal="left" vertical="top" wrapText="1"/>
      <protection/>
    </xf>
    <xf numFmtId="49" fontId="4" fillId="33" borderId="31" xfId="0" applyNumberFormat="1" applyFont="1" applyFill="1" applyBorder="1" applyAlignment="1" applyProtection="1">
      <alignment horizontal="center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 vertical="top"/>
      <protection/>
    </xf>
    <xf numFmtId="49" fontId="4" fillId="33" borderId="33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6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left" wrapText="1" indent="1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49" fontId="4" fillId="33" borderId="33" xfId="0" applyNumberFormat="1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left" wrapText="1" indent="2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49" fontId="4" fillId="33" borderId="41" xfId="0" applyNumberFormat="1" applyFont="1" applyFill="1" applyBorder="1" applyAlignment="1" applyProtection="1">
      <alignment horizontal="center"/>
      <protection/>
    </xf>
    <xf numFmtId="0" fontId="6" fillId="34" borderId="42" xfId="0" applyFont="1" applyFill="1" applyBorder="1" applyAlignment="1" applyProtection="1">
      <alignment horizontal="left" wrapText="1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49" fontId="4" fillId="34" borderId="44" xfId="0" applyNumberFormat="1" applyFont="1" applyFill="1" applyBorder="1" applyAlignment="1" applyProtection="1">
      <alignment horizontal="center"/>
      <protection/>
    </xf>
    <xf numFmtId="164" fontId="4" fillId="35" borderId="44" xfId="0" applyNumberFormat="1" applyFont="1" applyFill="1" applyBorder="1" applyAlignment="1" applyProtection="1">
      <alignment horizontal="right"/>
      <protection/>
    </xf>
    <xf numFmtId="49" fontId="4" fillId="35" borderId="45" xfId="0" applyNumberFormat="1" applyFont="1" applyFill="1" applyBorder="1" applyAlignment="1" applyProtection="1">
      <alignment horizontal="center"/>
      <protection/>
    </xf>
    <xf numFmtId="49" fontId="4" fillId="35" borderId="39" xfId="0" applyNumberFormat="1" applyFont="1" applyFill="1" applyBorder="1" applyAlignment="1" applyProtection="1">
      <alignment horizontal="center"/>
      <protection/>
    </xf>
    <xf numFmtId="49" fontId="4" fillId="34" borderId="46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7" xfId="0" applyFont="1" applyFill="1" applyBorder="1" applyAlignment="1" applyProtection="1">
      <alignment horizontal="left" wrapTex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26" borderId="48" xfId="0" applyNumberFormat="1" applyFont="1" applyFill="1" applyBorder="1" applyAlignment="1" applyProtection="1">
      <alignment horizontal="right" wrapText="1"/>
      <protection/>
    </xf>
    <xf numFmtId="49" fontId="4" fillId="26" borderId="48" xfId="0" applyNumberFormat="1" applyFont="1" applyFill="1" applyBorder="1" applyAlignment="1" applyProtection="1">
      <alignment horizontal="right" wrapText="1"/>
      <protection/>
    </xf>
    <xf numFmtId="164" fontId="4" fillId="26" borderId="18" xfId="0" applyNumberFormat="1" applyFont="1" applyFill="1" applyBorder="1" applyAlignment="1" applyProtection="1">
      <alignment horizontal="right" wrapText="1"/>
      <protection/>
    </xf>
    <xf numFmtId="0" fontId="7" fillId="34" borderId="27" xfId="0" applyFont="1" applyFill="1" applyBorder="1" applyAlignment="1" applyProtection="1">
      <alignment horizontal="left" wrapText="1" indent="1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164" fontId="4" fillId="35" borderId="2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 indent="3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164" fontId="4" fillId="33" borderId="28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2" xfId="0" applyNumberFormat="1" applyFont="1" applyFill="1" applyBorder="1" applyAlignment="1" applyProtection="1">
      <alignment horizontal="right"/>
      <protection/>
    </xf>
    <xf numFmtId="49" fontId="4" fillId="35" borderId="22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7" xfId="0" applyFont="1" applyFill="1" applyBorder="1" applyAlignment="1" applyProtection="1">
      <alignment horizontal="left" wrapText="1" indent="3"/>
      <protection/>
    </xf>
    <xf numFmtId="49" fontId="4" fillId="34" borderId="36" xfId="0" applyNumberFormat="1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left" wrapText="1" indent="1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31" xfId="0" applyNumberFormat="1" applyFont="1" applyFill="1" applyBorder="1" applyAlignment="1" applyProtection="1">
      <alignment horizontal="center"/>
      <protection/>
    </xf>
    <xf numFmtId="49" fontId="4" fillId="34" borderId="24" xfId="0" applyNumberFormat="1" applyFont="1" applyFill="1" applyBorder="1" applyAlignment="1" applyProtection="1">
      <alignment horizontal="center"/>
      <protection/>
    </xf>
    <xf numFmtId="164" fontId="4" fillId="34" borderId="23" xfId="0" applyNumberFormat="1" applyFont="1" applyFill="1" applyBorder="1" applyAlignment="1" applyProtection="1">
      <alignment horizontal="right"/>
      <protection/>
    </xf>
    <xf numFmtId="164" fontId="4" fillId="31" borderId="23" xfId="0" applyNumberFormat="1" applyFont="1" applyFill="1" applyBorder="1" applyAlignment="1" applyProtection="1">
      <alignment horizontal="right"/>
      <protection/>
    </xf>
    <xf numFmtId="49" fontId="4" fillId="33" borderId="25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2" xfId="0" applyFont="1" applyFill="1" applyBorder="1" applyAlignment="1" applyProtection="1">
      <alignment horizontal="left" wrapText="1" indent="3"/>
      <protection/>
    </xf>
    <xf numFmtId="164" fontId="4" fillId="31" borderId="2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164" fontId="4" fillId="35" borderId="48" xfId="0" applyNumberFormat="1" applyFont="1" applyFill="1" applyBorder="1" applyAlignment="1" applyProtection="1">
      <alignment horizontal="right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/>
      <protection/>
    </xf>
    <xf numFmtId="49" fontId="4" fillId="33" borderId="57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8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9" xfId="0" applyFont="1" applyFill="1" applyBorder="1" applyAlignment="1" applyProtection="1">
      <alignment horizontal="left" wrapText="1" indent="1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49" fontId="4" fillId="33" borderId="61" xfId="0" applyNumberFormat="1" applyFont="1" applyFill="1" applyBorder="1" applyAlignment="1" applyProtection="1">
      <alignment horizontal="center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164" fontId="4" fillId="33" borderId="6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1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49" fontId="4" fillId="0" borderId="29" xfId="0" applyNumberFormat="1" applyFont="1" applyFill="1" applyBorder="1" applyAlignment="1" applyProtection="1">
      <alignment horizontal="center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4" fontId="4" fillId="33" borderId="24" xfId="0" applyNumberFormat="1" applyFont="1" applyFill="1" applyBorder="1" applyAlignment="1" applyProtection="1">
      <alignment horizontal="right"/>
      <protection locked="0"/>
    </xf>
    <xf numFmtId="165" fontId="4" fillId="33" borderId="19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8" xfId="0" applyNumberFormat="1" applyFont="1" applyFill="1" applyBorder="1" applyAlignment="1">
      <alignment horizontal="left"/>
    </xf>
    <xf numFmtId="49" fontId="4" fillId="33" borderId="63" xfId="0" applyNumberFormat="1" applyFont="1" applyFill="1" applyBorder="1" applyAlignment="1">
      <alignment horizontal="left"/>
    </xf>
    <xf numFmtId="49" fontId="4" fillId="26" borderId="64" xfId="0" applyNumberFormat="1" applyFont="1" applyFill="1" applyBorder="1" applyAlignment="1" applyProtection="1">
      <alignment horizontal="right" wrapText="1"/>
      <protection/>
    </xf>
    <xf numFmtId="49" fontId="4" fillId="35" borderId="58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49" fontId="4" fillId="33" borderId="65" xfId="0" applyNumberFormat="1" applyFont="1" applyFill="1" applyBorder="1" applyAlignment="1" applyProtection="1">
      <alignment horizontal="right"/>
      <protection/>
    </xf>
    <xf numFmtId="49" fontId="4" fillId="33" borderId="3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164" fontId="4" fillId="33" borderId="24" xfId="0" applyNumberFormat="1" applyFont="1" applyFill="1" applyBorder="1" applyAlignment="1" applyProtection="1">
      <alignment horizontal="right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36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0" fontId="4" fillId="37" borderId="30" xfId="0" applyFont="1" applyFill="1" applyBorder="1" applyAlignment="1" applyProtection="1">
      <alignment horizontal="left" wrapText="1" indent="1"/>
      <protection/>
    </xf>
    <xf numFmtId="49" fontId="4" fillId="37" borderId="56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3" xfId="0" applyNumberFormat="1" applyFont="1" applyFill="1" applyBorder="1" applyAlignment="1" applyProtection="1">
      <alignment horizontal="right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7" xfId="0" applyFont="1" applyFill="1" applyBorder="1" applyAlignment="1" applyProtection="1">
      <alignment horizontal="left" wrapText="1" indent="1"/>
      <protection/>
    </xf>
    <xf numFmtId="49" fontId="4" fillId="39" borderId="56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64" fontId="4" fillId="39" borderId="13" xfId="0" applyNumberFormat="1" applyFont="1" applyFill="1" applyBorder="1" applyAlignment="1" applyProtection="1">
      <alignment horizontal="right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164" fontId="4" fillId="33" borderId="65" xfId="0" applyNumberFormat="1" applyFont="1" applyFill="1" applyBorder="1" applyAlignment="1" applyProtection="1">
      <alignment horizontal="right"/>
      <protection/>
    </xf>
    <xf numFmtId="164" fontId="4" fillId="33" borderId="41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indent="1"/>
    </xf>
    <xf numFmtId="0" fontId="4" fillId="33" borderId="13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8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2" xfId="0" applyFont="1" applyFill="1" applyBorder="1" applyAlignment="1" applyProtection="1">
      <alignment horizontal="left" wrapText="1"/>
      <protection locked="0"/>
    </xf>
    <xf numFmtId="0" fontId="4" fillId="33" borderId="13" xfId="0" applyFont="1" applyFill="1" applyBorder="1" applyAlignment="1" applyProtection="1">
      <alignment horizontal="left" wrapText="1"/>
      <protection locked="0"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164" fontId="4" fillId="35" borderId="63" xfId="0" applyNumberFormat="1" applyFont="1" applyFill="1" applyBorder="1" applyAlignment="1" applyProtection="1">
      <alignment horizontal="right"/>
      <protection/>
    </xf>
    <xf numFmtId="164" fontId="4" fillId="35" borderId="67" xfId="0" applyNumberFormat="1" applyFont="1" applyFill="1" applyBorder="1" applyAlignment="1" applyProtection="1">
      <alignment horizontal="right"/>
      <protection/>
    </xf>
    <xf numFmtId="164" fontId="4" fillId="40" borderId="21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164" fontId="4" fillId="39" borderId="21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164" fontId="4" fillId="31" borderId="12" xfId="0" applyNumberFormat="1" applyFont="1" applyFill="1" applyBorder="1" applyAlignment="1" applyProtection="1">
      <alignment horizontal="right"/>
      <protection/>
    </xf>
    <xf numFmtId="164" fontId="4" fillId="31" borderId="68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wrapText="1"/>
      <protection locked="0"/>
    </xf>
    <xf numFmtId="49" fontId="4" fillId="33" borderId="62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73">
      <selection activeCell="D83" sqref="D83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53" t="s">
        <v>0</v>
      </c>
      <c r="B1" s="254"/>
      <c r="C1" s="254"/>
      <c r="D1" s="254"/>
      <c r="E1" s="254"/>
      <c r="F1" s="254"/>
      <c r="G1" s="254"/>
      <c r="H1" s="254"/>
      <c r="I1" s="2"/>
      <c r="J1" s="210"/>
      <c r="K1" s="210" t="s">
        <v>115</v>
      </c>
      <c r="N1" s="3"/>
    </row>
    <row r="2" spans="1:14" ht="15.75" thickBot="1">
      <c r="A2" s="255" t="s">
        <v>1</v>
      </c>
      <c r="B2" s="255"/>
      <c r="C2" s="255"/>
      <c r="D2" s="255"/>
      <c r="E2" s="255"/>
      <c r="F2" s="255"/>
      <c r="G2" s="255"/>
      <c r="H2" s="255"/>
      <c r="I2" s="4"/>
      <c r="J2" s="209" t="s">
        <v>37</v>
      </c>
      <c r="K2" s="209" t="s">
        <v>116</v>
      </c>
      <c r="N2" s="24" t="s">
        <v>2</v>
      </c>
    </row>
    <row r="3" spans="1:14" ht="15">
      <c r="A3" s="252"/>
      <c r="B3" s="252"/>
      <c r="C3" s="252"/>
      <c r="D3" s="252"/>
      <c r="E3" s="252"/>
      <c r="F3" s="252"/>
      <c r="G3" s="252"/>
      <c r="H3" s="252"/>
      <c r="I3" s="21" t="s">
        <v>3</v>
      </c>
      <c r="J3" s="25" t="s">
        <v>152</v>
      </c>
      <c r="K3" s="199" t="s">
        <v>117</v>
      </c>
      <c r="N3" s="27" t="s">
        <v>4</v>
      </c>
    </row>
    <row r="4" spans="1:14" ht="15">
      <c r="A4" s="6"/>
      <c r="B4" s="240" t="s">
        <v>84</v>
      </c>
      <c r="C4" s="240"/>
      <c r="D4" s="240"/>
      <c r="E4" s="241" t="s">
        <v>148</v>
      </c>
      <c r="F4" s="241"/>
      <c r="G4" s="242"/>
      <c r="H4" s="242"/>
      <c r="I4" s="21" t="s">
        <v>5</v>
      </c>
      <c r="J4" s="205"/>
      <c r="K4" s="206" t="s">
        <v>118</v>
      </c>
      <c r="L4" s="205"/>
      <c r="M4" s="206" t="s">
        <v>120</v>
      </c>
      <c r="N4" s="194">
        <v>42736</v>
      </c>
    </row>
    <row r="5" spans="1:14" ht="23.25" customHeight="1">
      <c r="A5" s="7" t="s">
        <v>6</v>
      </c>
      <c r="B5" s="246" t="s">
        <v>149</v>
      </c>
      <c r="C5" s="246"/>
      <c r="D5" s="246"/>
      <c r="E5" s="246"/>
      <c r="F5" s="246"/>
      <c r="G5" s="246"/>
      <c r="H5" s="246"/>
      <c r="I5" s="22" t="s">
        <v>7</v>
      </c>
      <c r="J5" s="205"/>
      <c r="K5" s="206" t="s">
        <v>119</v>
      </c>
      <c r="L5" s="205"/>
      <c r="M5" s="206" t="s">
        <v>121</v>
      </c>
      <c r="N5" s="195" t="s">
        <v>150</v>
      </c>
    </row>
    <row r="6" spans="1:14" ht="22.5" customHeight="1">
      <c r="A6" s="7" t="s">
        <v>8</v>
      </c>
      <c r="B6" s="243"/>
      <c r="C6" s="243"/>
      <c r="D6" s="243"/>
      <c r="E6" s="243"/>
      <c r="F6" s="243"/>
      <c r="G6" s="243"/>
      <c r="H6" s="243"/>
      <c r="I6" s="22"/>
      <c r="J6" s="210" t="s">
        <v>25</v>
      </c>
      <c r="K6" s="210" t="s">
        <v>122</v>
      </c>
      <c r="L6" s="207"/>
      <c r="M6" s="208" t="s">
        <v>126</v>
      </c>
      <c r="N6" s="195"/>
    </row>
    <row r="7" spans="1:14" ht="22.5" customHeight="1" thickBot="1">
      <c r="A7" s="7" t="s">
        <v>9</v>
      </c>
      <c r="B7" s="243"/>
      <c r="C7" s="243"/>
      <c r="D7" s="243"/>
      <c r="E7" s="243"/>
      <c r="F7" s="243"/>
      <c r="G7" s="243"/>
      <c r="H7" s="243"/>
      <c r="I7" s="21" t="s">
        <v>10</v>
      </c>
      <c r="J7" s="209" t="s">
        <v>153</v>
      </c>
      <c r="K7" s="211" t="s">
        <v>123</v>
      </c>
      <c r="L7" s="207"/>
      <c r="M7" s="208" t="s">
        <v>127</v>
      </c>
      <c r="N7" s="195"/>
    </row>
    <row r="8" spans="1:14" ht="15">
      <c r="A8" s="7" t="s">
        <v>11</v>
      </c>
      <c r="B8" s="245"/>
      <c r="C8" s="245"/>
      <c r="D8" s="245"/>
      <c r="E8" s="245"/>
      <c r="F8" s="245"/>
      <c r="G8" s="245"/>
      <c r="H8" s="245"/>
      <c r="I8" s="22" t="s">
        <v>12</v>
      </c>
      <c r="J8" s="26"/>
      <c r="K8" s="200" t="s">
        <v>124</v>
      </c>
      <c r="L8" s="207"/>
      <c r="M8" s="208" t="s">
        <v>128</v>
      </c>
      <c r="N8" s="195"/>
    </row>
    <row r="9" spans="1:14" ht="15">
      <c r="A9" s="7" t="s">
        <v>13</v>
      </c>
      <c r="B9" s="246"/>
      <c r="C9" s="246"/>
      <c r="D9" s="246"/>
      <c r="E9" s="246"/>
      <c r="F9" s="246"/>
      <c r="G9" s="246"/>
      <c r="H9" s="246"/>
      <c r="I9" s="22" t="s">
        <v>14</v>
      </c>
      <c r="J9" s="207" t="s">
        <v>154</v>
      </c>
      <c r="K9" s="208" t="s">
        <v>125</v>
      </c>
      <c r="L9" s="207"/>
      <c r="M9" s="208" t="s">
        <v>129</v>
      </c>
      <c r="N9" s="195"/>
    </row>
    <row r="10" spans="1:14" ht="15">
      <c r="A10" s="7" t="s">
        <v>15</v>
      </c>
      <c r="B10" s="243" t="s">
        <v>151</v>
      </c>
      <c r="C10" s="243"/>
      <c r="D10" s="243"/>
      <c r="E10" s="243"/>
      <c r="F10" s="243"/>
      <c r="G10" s="243"/>
      <c r="H10" s="243"/>
      <c r="I10" s="22"/>
      <c r="J10" s="212"/>
      <c r="K10" s="212" t="s">
        <v>133</v>
      </c>
      <c r="L10" s="207"/>
      <c r="M10" s="208" t="s">
        <v>130</v>
      </c>
      <c r="N10" s="28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3"/>
      <c r="J11" s="212"/>
      <c r="K11" s="212" t="s">
        <v>134</v>
      </c>
      <c r="L11" s="207"/>
      <c r="M11" s="208" t="s">
        <v>131</v>
      </c>
      <c r="N11" s="28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3" t="s">
        <v>18</v>
      </c>
      <c r="L12" s="207"/>
      <c r="M12" s="208" t="s">
        <v>132</v>
      </c>
      <c r="N12" s="29" t="s">
        <v>19</v>
      </c>
    </row>
    <row r="13" spans="1:14" ht="15">
      <c r="A13" s="1"/>
      <c r="B13" s="244" t="s">
        <v>20</v>
      </c>
      <c r="C13" s="244"/>
      <c r="D13" s="244"/>
      <c r="E13" s="244"/>
      <c r="F13" s="244"/>
      <c r="G13" s="244"/>
      <c r="H13" s="244"/>
      <c r="I13" s="5"/>
      <c r="J13" s="5"/>
      <c r="K13" s="5"/>
      <c r="L13" s="5"/>
      <c r="M13" s="5"/>
      <c r="N13" s="8"/>
    </row>
    <row r="14" spans="1:14" ht="15">
      <c r="A14" s="256" t="s">
        <v>136</v>
      </c>
      <c r="B14" s="257" t="s">
        <v>76</v>
      </c>
      <c r="C14" s="257" t="s">
        <v>138</v>
      </c>
      <c r="D14" s="247" t="s">
        <v>78</v>
      </c>
      <c r="E14" s="248" t="s">
        <v>21</v>
      </c>
      <c r="F14" s="248"/>
      <c r="G14" s="248"/>
      <c r="H14" s="248"/>
      <c r="I14" s="248"/>
      <c r="J14" s="30"/>
      <c r="K14" s="197"/>
      <c r="L14" s="30"/>
      <c r="M14" s="197"/>
      <c r="N14" s="30" t="s">
        <v>22</v>
      </c>
    </row>
    <row r="15" spans="1:14" ht="15">
      <c r="A15" s="256"/>
      <c r="B15" s="258"/>
      <c r="C15" s="258"/>
      <c r="D15" s="247"/>
      <c r="E15" s="247" t="s">
        <v>79</v>
      </c>
      <c r="F15" s="247" t="s">
        <v>80</v>
      </c>
      <c r="G15" s="247" t="s">
        <v>81</v>
      </c>
      <c r="H15" s="247" t="s">
        <v>82</v>
      </c>
      <c r="I15" s="248" t="s">
        <v>23</v>
      </c>
      <c r="J15" s="30"/>
      <c r="K15" s="197"/>
      <c r="L15" s="30"/>
      <c r="M15" s="197"/>
      <c r="N15" s="239" t="s">
        <v>83</v>
      </c>
    </row>
    <row r="16" spans="1:14" ht="15">
      <c r="A16" s="256"/>
      <c r="B16" s="258"/>
      <c r="C16" s="258"/>
      <c r="D16" s="247"/>
      <c r="E16" s="247"/>
      <c r="F16" s="247"/>
      <c r="G16" s="247"/>
      <c r="H16" s="247"/>
      <c r="I16" s="248"/>
      <c r="J16" s="30"/>
      <c r="K16" s="197"/>
      <c r="L16" s="30"/>
      <c r="M16" s="197"/>
      <c r="N16" s="239"/>
    </row>
    <row r="17" spans="1:14" ht="15.75" thickBot="1">
      <c r="A17" s="31">
        <v>1</v>
      </c>
      <c r="B17" s="32">
        <v>2</v>
      </c>
      <c r="C17" s="32">
        <v>3</v>
      </c>
      <c r="D17" s="33" t="s">
        <v>24</v>
      </c>
      <c r="E17" s="34" t="s">
        <v>25</v>
      </c>
      <c r="F17" s="33" t="s">
        <v>26</v>
      </c>
      <c r="G17" s="33" t="s">
        <v>27</v>
      </c>
      <c r="H17" s="33" t="s">
        <v>28</v>
      </c>
      <c r="I17" s="33" t="s">
        <v>29</v>
      </c>
      <c r="J17" s="35"/>
      <c r="K17" s="35"/>
      <c r="L17" s="35"/>
      <c r="M17" s="35"/>
      <c r="N17" s="35" t="s">
        <v>30</v>
      </c>
    </row>
    <row r="18" spans="1:14" ht="23.25">
      <c r="A18" s="36" t="s">
        <v>100</v>
      </c>
      <c r="B18" s="37" t="s">
        <v>31</v>
      </c>
      <c r="C18" s="38"/>
      <c r="D18" s="39">
        <v>240591449.34</v>
      </c>
      <c r="E18" s="39">
        <v>215949035.47</v>
      </c>
      <c r="F18" s="40">
        <v>268460.58</v>
      </c>
      <c r="G18" s="40">
        <v>25552367.8</v>
      </c>
      <c r="H18" s="40">
        <v>0</v>
      </c>
      <c r="I18" s="40">
        <v>241769863.85</v>
      </c>
      <c r="J18" s="41"/>
      <c r="K18" s="41"/>
      <c r="L18" s="41"/>
      <c r="M18" s="41"/>
      <c r="N18" s="42">
        <v>0</v>
      </c>
    </row>
    <row r="19" spans="1:14" ht="15">
      <c r="A19" s="43" t="s">
        <v>201</v>
      </c>
      <c r="B19" s="223" t="s">
        <v>199</v>
      </c>
      <c r="C19" s="222" t="s">
        <v>200</v>
      </c>
      <c r="D19" s="16">
        <v>6392433.02</v>
      </c>
      <c r="E19" s="16">
        <v>6417400.56</v>
      </c>
      <c r="F19" s="17">
        <v>0</v>
      </c>
      <c r="G19" s="17">
        <v>17342.46</v>
      </c>
      <c r="H19" s="17">
        <v>0</v>
      </c>
      <c r="I19" s="46">
        <f>E19+F19+G19+H19</f>
        <v>6434743.02</v>
      </c>
      <c r="J19" s="47" t="s">
        <v>199</v>
      </c>
      <c r="K19" s="47"/>
      <c r="L19" s="47"/>
      <c r="M19" s="47"/>
      <c r="N19" s="48">
        <f>IF(IF(D19="",0,D19)=0,0,(IF(D19&gt;0,IF(I19&gt;D19,0,D19-I19),IF(I19&gt;D19,D19-I19,0))))</f>
        <v>0</v>
      </c>
    </row>
    <row r="20" spans="1:14" ht="23.25">
      <c r="A20" s="43" t="s">
        <v>204</v>
      </c>
      <c r="B20" s="223" t="s">
        <v>203</v>
      </c>
      <c r="C20" s="222" t="s">
        <v>202</v>
      </c>
      <c r="D20" s="16">
        <v>233389396.26</v>
      </c>
      <c r="E20" s="16">
        <v>209857381.54</v>
      </c>
      <c r="F20" s="17">
        <v>102979.85</v>
      </c>
      <c r="G20" s="17">
        <v>24564136.32</v>
      </c>
      <c r="H20" s="17">
        <v>0</v>
      </c>
      <c r="I20" s="46">
        <f>E20+F20+G20+H20</f>
        <v>234524497.71</v>
      </c>
      <c r="J20" s="47" t="s">
        <v>203</v>
      </c>
      <c r="K20" s="47"/>
      <c r="L20" s="47"/>
      <c r="M20" s="47"/>
      <c r="N20" s="48">
        <f>IF(IF(D20="",0,D20)=0,0,(IF(D20&gt;0,IF(I20&gt;D20,0,D20-I20),IF(I20&gt;D20,D20-I20,0))))</f>
        <v>0</v>
      </c>
    </row>
    <row r="21" spans="1:14" ht="23.25">
      <c r="A21" s="43" t="s">
        <v>205</v>
      </c>
      <c r="B21" s="223" t="s">
        <v>206</v>
      </c>
      <c r="C21" s="222" t="s">
        <v>207</v>
      </c>
      <c r="D21" s="16">
        <v>20614.2</v>
      </c>
      <c r="E21" s="16">
        <v>29717.26</v>
      </c>
      <c r="F21" s="17">
        <v>0</v>
      </c>
      <c r="G21" s="17">
        <v>0</v>
      </c>
      <c r="H21" s="17">
        <v>0</v>
      </c>
      <c r="I21" s="46">
        <f>E21+F21+G21+H21</f>
        <v>29717.26</v>
      </c>
      <c r="J21" s="47" t="s">
        <v>206</v>
      </c>
      <c r="K21" s="47"/>
      <c r="L21" s="47"/>
      <c r="M21" s="47"/>
      <c r="N21" s="48">
        <f>IF(IF(D21="",0,D21)=0,0,(IF(D21&gt;0,IF(I21&gt;D21,0,D21-I21),IF(I21&gt;D21,D21-I21,0))))</f>
        <v>0</v>
      </c>
    </row>
    <row r="22" spans="1:14" ht="23.25">
      <c r="A22" s="49" t="s">
        <v>210</v>
      </c>
      <c r="B22" s="50" t="s">
        <v>208</v>
      </c>
      <c r="C22" s="51" t="s">
        <v>114</v>
      </c>
      <c r="D22" s="52">
        <v>18751.1</v>
      </c>
      <c r="E22" s="52">
        <v>-952137.92</v>
      </c>
      <c r="F22" s="53">
        <v>0</v>
      </c>
      <c r="G22" s="53">
        <v>970889.02</v>
      </c>
      <c r="H22" s="53">
        <v>0</v>
      </c>
      <c r="I22" s="53">
        <v>18751.1</v>
      </c>
      <c r="J22" s="54" t="s">
        <v>209</v>
      </c>
      <c r="K22" s="54"/>
      <c r="L22" s="54"/>
      <c r="M22" s="54"/>
      <c r="N22" s="55">
        <v>0</v>
      </c>
    </row>
    <row r="23" spans="1:14" ht="15">
      <c r="A23" s="43" t="s">
        <v>213</v>
      </c>
      <c r="B23" s="223" t="s">
        <v>211</v>
      </c>
      <c r="C23" s="222" t="s">
        <v>212</v>
      </c>
      <c r="D23" s="16">
        <v>18751.1</v>
      </c>
      <c r="E23" s="16">
        <v>-952137.92</v>
      </c>
      <c r="F23" s="17">
        <v>0</v>
      </c>
      <c r="G23" s="17">
        <v>970889.02</v>
      </c>
      <c r="H23" s="17">
        <v>0</v>
      </c>
      <c r="I23" s="46">
        <f>E23+F23+G23+H23</f>
        <v>18751.1</v>
      </c>
      <c r="J23" s="47" t="s">
        <v>211</v>
      </c>
      <c r="K23" s="47"/>
      <c r="L23" s="47"/>
      <c r="M23" s="47"/>
      <c r="N23" s="48">
        <f>IF(IF(D23="",0,D23)=0,0,(IF(D23&gt;0,IF(I23&gt;D23,0,D23-I23),IF(I23&gt;D23,D23-I23,0))))</f>
        <v>0</v>
      </c>
    </row>
    <row r="24" spans="1:14" ht="15">
      <c r="A24" s="43" t="s">
        <v>215</v>
      </c>
      <c r="B24" s="223" t="s">
        <v>158</v>
      </c>
      <c r="C24" s="222" t="s">
        <v>214</v>
      </c>
      <c r="D24" s="16">
        <v>770254.76</v>
      </c>
      <c r="E24" s="16">
        <v>596674.03</v>
      </c>
      <c r="F24" s="17">
        <v>165480.73</v>
      </c>
      <c r="G24" s="17">
        <v>0</v>
      </c>
      <c r="H24" s="17">
        <v>0</v>
      </c>
      <c r="I24" s="46">
        <f>E24+F24+G24+H24</f>
        <v>762154.76</v>
      </c>
      <c r="J24" s="47" t="s">
        <v>158</v>
      </c>
      <c r="K24" s="47"/>
      <c r="L24" s="47"/>
      <c r="M24" s="47"/>
      <c r="N24" s="48">
        <f>IF(IF(D24="",0,D24)=0,0,(IF(D24&gt;0,IF(I24&gt;D24,0,D24-I24),IF(I24&gt;D24,D24-I24,0))))</f>
        <v>8100</v>
      </c>
    </row>
    <row r="25" spans="1:14" ht="0.75" customHeight="1" thickBot="1">
      <c r="A25" s="56"/>
      <c r="B25" s="57"/>
      <c r="C25" s="58"/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1"/>
    </row>
    <row r="26" spans="1:14" ht="25.5" customHeight="1">
      <c r="A26" s="281" t="s">
        <v>135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</row>
    <row r="27" spans="1:14" ht="15">
      <c r="A27" s="65"/>
      <c r="B27" s="249" t="s">
        <v>32</v>
      </c>
      <c r="C27" s="249"/>
      <c r="D27" s="249"/>
      <c r="E27" s="249"/>
      <c r="F27" s="249"/>
      <c r="G27" s="249"/>
      <c r="H27" s="249"/>
      <c r="I27" s="249"/>
      <c r="J27" s="66"/>
      <c r="K27" s="196"/>
      <c r="L27" s="66"/>
      <c r="M27" s="196"/>
      <c r="N27" s="67" t="s">
        <v>75</v>
      </c>
    </row>
    <row r="28" spans="1:14" ht="15">
      <c r="A28" s="256" t="s">
        <v>136</v>
      </c>
      <c r="B28" s="257" t="s">
        <v>76</v>
      </c>
      <c r="C28" s="257" t="s">
        <v>137</v>
      </c>
      <c r="D28" s="247" t="s">
        <v>78</v>
      </c>
      <c r="E28" s="248" t="s">
        <v>21</v>
      </c>
      <c r="F28" s="248"/>
      <c r="G28" s="248"/>
      <c r="H28" s="248"/>
      <c r="I28" s="248"/>
      <c r="J28" s="30"/>
      <c r="K28" s="197"/>
      <c r="L28" s="30"/>
      <c r="M28" s="197"/>
      <c r="N28" s="30" t="s">
        <v>22</v>
      </c>
    </row>
    <row r="29" spans="1:14" ht="15">
      <c r="A29" s="256"/>
      <c r="B29" s="258"/>
      <c r="C29" s="258"/>
      <c r="D29" s="247"/>
      <c r="E29" s="247" t="s">
        <v>79</v>
      </c>
      <c r="F29" s="247" t="s">
        <v>80</v>
      </c>
      <c r="G29" s="247" t="s">
        <v>81</v>
      </c>
      <c r="H29" s="247" t="s">
        <v>82</v>
      </c>
      <c r="I29" s="248" t="s">
        <v>23</v>
      </c>
      <c r="J29" s="30"/>
      <c r="K29" s="197"/>
      <c r="L29" s="30"/>
      <c r="M29" s="197"/>
      <c r="N29" s="239" t="s">
        <v>83</v>
      </c>
    </row>
    <row r="30" spans="1:14" ht="15">
      <c r="A30" s="256"/>
      <c r="B30" s="258"/>
      <c r="C30" s="258"/>
      <c r="D30" s="247"/>
      <c r="E30" s="247"/>
      <c r="F30" s="247"/>
      <c r="G30" s="247"/>
      <c r="H30" s="247"/>
      <c r="I30" s="248"/>
      <c r="J30" s="30"/>
      <c r="K30" s="197"/>
      <c r="L30" s="30"/>
      <c r="M30" s="197"/>
      <c r="N30" s="239"/>
    </row>
    <row r="31" spans="1:14" ht="15.75" thickBot="1">
      <c r="A31" s="68">
        <v>1</v>
      </c>
      <c r="B31" s="32">
        <v>2</v>
      </c>
      <c r="C31" s="32">
        <v>3</v>
      </c>
      <c r="D31" s="33" t="s">
        <v>24</v>
      </c>
      <c r="E31" s="34" t="s">
        <v>25</v>
      </c>
      <c r="F31" s="33" t="s">
        <v>26</v>
      </c>
      <c r="G31" s="33" t="s">
        <v>27</v>
      </c>
      <c r="H31" s="33" t="s">
        <v>28</v>
      </c>
      <c r="I31" s="33" t="s">
        <v>29</v>
      </c>
      <c r="J31" s="35"/>
      <c r="K31" s="35"/>
      <c r="L31" s="35"/>
      <c r="M31" s="35"/>
      <c r="N31" s="35" t="s">
        <v>30</v>
      </c>
    </row>
    <row r="32" spans="1:14" ht="23.25">
      <c r="A32" s="36" t="s">
        <v>101</v>
      </c>
      <c r="B32" s="69" t="s">
        <v>33</v>
      </c>
      <c r="C32" s="70" t="s">
        <v>34</v>
      </c>
      <c r="D32" s="71">
        <v>246872202.74</v>
      </c>
      <c r="E32" s="39">
        <v>244048889.44</v>
      </c>
      <c r="F32" s="40">
        <v>1601.29</v>
      </c>
      <c r="G32" s="40">
        <v>-9426.74</v>
      </c>
      <c r="H32" s="40">
        <v>0</v>
      </c>
      <c r="I32" s="40">
        <v>244041063.99</v>
      </c>
      <c r="J32" s="41"/>
      <c r="K32" s="41"/>
      <c r="L32" s="41"/>
      <c r="M32" s="41"/>
      <c r="N32" s="42">
        <v>2831138.75</v>
      </c>
    </row>
    <row r="33" spans="1:14" ht="79.5">
      <c r="A33" s="49" t="s">
        <v>159</v>
      </c>
      <c r="B33" s="74"/>
      <c r="C33" s="75" t="s">
        <v>158</v>
      </c>
      <c r="D33" s="53">
        <v>167666336.58</v>
      </c>
      <c r="E33" s="52">
        <v>163420484.79</v>
      </c>
      <c r="F33" s="53">
        <v>0</v>
      </c>
      <c r="G33" s="53">
        <v>-180728.51</v>
      </c>
      <c r="H33" s="53">
        <v>0</v>
      </c>
      <c r="I33" s="53">
        <v>163239756.28</v>
      </c>
      <c r="J33" s="54" t="s">
        <v>157</v>
      </c>
      <c r="K33" s="54"/>
      <c r="L33" s="54"/>
      <c r="M33" s="54"/>
      <c r="N33" s="55">
        <v>4427245.3</v>
      </c>
    </row>
    <row r="34" spans="1:14" ht="23.25">
      <c r="A34" s="49" t="s">
        <v>161</v>
      </c>
      <c r="B34" s="74"/>
      <c r="C34" s="75" t="s">
        <v>160</v>
      </c>
      <c r="D34" s="53">
        <v>167666336.58</v>
      </c>
      <c r="E34" s="52">
        <v>163420484.79</v>
      </c>
      <c r="F34" s="53">
        <v>0</v>
      </c>
      <c r="G34" s="53">
        <v>-180728.51</v>
      </c>
      <c r="H34" s="53">
        <v>0</v>
      </c>
      <c r="I34" s="53">
        <v>163239756.28</v>
      </c>
      <c r="J34" s="54" t="s">
        <v>162</v>
      </c>
      <c r="K34" s="54"/>
      <c r="L34" s="54"/>
      <c r="M34" s="54"/>
      <c r="N34" s="55">
        <v>4427245.3</v>
      </c>
    </row>
    <row r="35" spans="1:14" ht="15">
      <c r="A35" s="43" t="s">
        <v>163</v>
      </c>
      <c r="B35" s="72"/>
      <c r="C35" s="18" t="s">
        <v>164</v>
      </c>
      <c r="D35" s="17">
        <v>128110115.69</v>
      </c>
      <c r="E35" s="16">
        <v>124762090.76</v>
      </c>
      <c r="F35" s="17">
        <v>0</v>
      </c>
      <c r="G35" s="17">
        <v>-38313.06</v>
      </c>
      <c r="H35" s="17">
        <v>0</v>
      </c>
      <c r="I35" s="46">
        <f>E35+F35+G35+H35</f>
        <v>124723777.7</v>
      </c>
      <c r="J35" s="47" t="s">
        <v>164</v>
      </c>
      <c r="K35" s="47"/>
      <c r="L35" s="47"/>
      <c r="M35" s="47"/>
      <c r="N35" s="48">
        <f>IF(IF(D35="",0,D35)=0,0,(IF(D35&gt;0,IF(I35&gt;D35,0,D35-I35),IF(I35&gt;D35,D35-I35,0))))</f>
        <v>3386337.99</v>
      </c>
    </row>
    <row r="36" spans="1:14" ht="23.25">
      <c r="A36" s="43" t="s">
        <v>166</v>
      </c>
      <c r="B36" s="72"/>
      <c r="C36" s="18" t="s">
        <v>165</v>
      </c>
      <c r="D36" s="17">
        <v>1953371.48</v>
      </c>
      <c r="E36" s="16">
        <v>2096007.73</v>
      </c>
      <c r="F36" s="17">
        <v>0</v>
      </c>
      <c r="G36" s="17">
        <v>-141971.25</v>
      </c>
      <c r="H36" s="17">
        <v>0</v>
      </c>
      <c r="I36" s="46">
        <f>E36+F36+G36+H36</f>
        <v>1954036.48</v>
      </c>
      <c r="J36" s="47" t="s">
        <v>165</v>
      </c>
      <c r="K36" s="47"/>
      <c r="L36" s="47"/>
      <c r="M36" s="47"/>
      <c r="N36" s="48">
        <f>IF(IF(D36="",0,D36)=0,0,(IF(D36&gt;0,IF(I36&gt;D36,0,D36-I36),IF(I36&gt;D36,D36-I36,0))))</f>
        <v>0</v>
      </c>
    </row>
    <row r="37" spans="1:14" ht="45.75">
      <c r="A37" s="43" t="s">
        <v>168</v>
      </c>
      <c r="B37" s="72"/>
      <c r="C37" s="18" t="s">
        <v>167</v>
      </c>
      <c r="D37" s="17">
        <v>53927.07</v>
      </c>
      <c r="E37" s="16">
        <v>54371.27</v>
      </c>
      <c r="F37" s="17">
        <v>0</v>
      </c>
      <c r="G37" s="17">
        <v>-444.2</v>
      </c>
      <c r="H37" s="17">
        <v>0</v>
      </c>
      <c r="I37" s="46">
        <f>E37+F37+G37+H37</f>
        <v>53927.07</v>
      </c>
      <c r="J37" s="47" t="s">
        <v>167</v>
      </c>
      <c r="K37" s="47"/>
      <c r="L37" s="47"/>
      <c r="M37" s="47"/>
      <c r="N37" s="48">
        <f>IF(IF(D37="",0,D37)=0,0,(IF(D37&gt;0,IF(I37&gt;D37,0,D37-I37),IF(I37&gt;D37,D37-I37,0))))</f>
        <v>0</v>
      </c>
    </row>
    <row r="38" spans="1:14" ht="45.75">
      <c r="A38" s="43" t="s">
        <v>170</v>
      </c>
      <c r="B38" s="72"/>
      <c r="C38" s="18" t="s">
        <v>169</v>
      </c>
      <c r="D38" s="17">
        <v>37548922.34</v>
      </c>
      <c r="E38" s="16">
        <v>36508015.03</v>
      </c>
      <c r="F38" s="17">
        <v>0</v>
      </c>
      <c r="G38" s="17">
        <v>0</v>
      </c>
      <c r="H38" s="17">
        <v>0</v>
      </c>
      <c r="I38" s="46">
        <f>E38+F38+G38+H38</f>
        <v>36508015.03</v>
      </c>
      <c r="J38" s="47" t="s">
        <v>169</v>
      </c>
      <c r="K38" s="47"/>
      <c r="L38" s="47"/>
      <c r="M38" s="47"/>
      <c r="N38" s="48">
        <f>IF(IF(D38="",0,D38)=0,0,(IF(D38&gt;0,IF(I38&gt;D38,0,D38-I38),IF(I38&gt;D38,D38-I38,0))))</f>
        <v>1040907.31</v>
      </c>
    </row>
    <row r="39" spans="1:14" ht="34.5">
      <c r="A39" s="49" t="s">
        <v>172</v>
      </c>
      <c r="B39" s="74"/>
      <c r="C39" s="75" t="s">
        <v>33</v>
      </c>
      <c r="D39" s="53">
        <v>77225205.56</v>
      </c>
      <c r="E39" s="52">
        <v>78655394.05</v>
      </c>
      <c r="F39" s="53">
        <v>1601.29</v>
      </c>
      <c r="G39" s="53">
        <v>171301.77</v>
      </c>
      <c r="H39" s="53">
        <v>0</v>
      </c>
      <c r="I39" s="53">
        <v>78828297.11</v>
      </c>
      <c r="J39" s="54" t="s">
        <v>171</v>
      </c>
      <c r="K39" s="54"/>
      <c r="L39" s="54"/>
      <c r="M39" s="54"/>
      <c r="N39" s="55">
        <v>0</v>
      </c>
    </row>
    <row r="40" spans="1:14" ht="34.5">
      <c r="A40" s="49" t="s">
        <v>175</v>
      </c>
      <c r="B40" s="74"/>
      <c r="C40" s="75" t="s">
        <v>173</v>
      </c>
      <c r="D40" s="53">
        <v>77225205.56</v>
      </c>
      <c r="E40" s="52">
        <v>78655394.05</v>
      </c>
      <c r="F40" s="53">
        <v>1601.29</v>
      </c>
      <c r="G40" s="53">
        <v>171301.77</v>
      </c>
      <c r="H40" s="53">
        <v>0</v>
      </c>
      <c r="I40" s="53">
        <v>78828297.11</v>
      </c>
      <c r="J40" s="54" t="s">
        <v>174</v>
      </c>
      <c r="K40" s="54"/>
      <c r="L40" s="54"/>
      <c r="M40" s="54"/>
      <c r="N40" s="55">
        <v>0</v>
      </c>
    </row>
    <row r="41" spans="1:14" ht="23.25">
      <c r="A41" s="43" t="s">
        <v>177</v>
      </c>
      <c r="B41" s="72"/>
      <c r="C41" s="18" t="s">
        <v>176</v>
      </c>
      <c r="D41" s="17">
        <v>2393600.06</v>
      </c>
      <c r="E41" s="16">
        <v>2393600.06</v>
      </c>
      <c r="F41" s="17">
        <v>0</v>
      </c>
      <c r="G41" s="17">
        <v>0</v>
      </c>
      <c r="H41" s="17">
        <v>0</v>
      </c>
      <c r="I41" s="46">
        <f>E41+F41+G41+H41</f>
        <v>2393600.06</v>
      </c>
      <c r="J41" s="47" t="s">
        <v>176</v>
      </c>
      <c r="K41" s="47"/>
      <c r="L41" s="47"/>
      <c r="M41" s="47"/>
      <c r="N41" s="48">
        <f>IF(IF(D41="",0,D41)=0,0,(IF(D41&gt;0,IF(I41&gt;D41,0,D41-I41),IF(I41&gt;D41,D41-I41,0))))</f>
        <v>0</v>
      </c>
    </row>
    <row r="42" spans="1:14" ht="34.5">
      <c r="A42" s="43" t="s">
        <v>179</v>
      </c>
      <c r="B42" s="72"/>
      <c r="C42" s="18" t="s">
        <v>178</v>
      </c>
      <c r="D42" s="17">
        <v>200359.28</v>
      </c>
      <c r="E42" s="16">
        <v>200359.28</v>
      </c>
      <c r="F42" s="17">
        <v>0</v>
      </c>
      <c r="G42" s="17">
        <v>0</v>
      </c>
      <c r="H42" s="17">
        <v>0</v>
      </c>
      <c r="I42" s="46">
        <f>E42+F42+G42+H42</f>
        <v>200359.28</v>
      </c>
      <c r="J42" s="47" t="s">
        <v>178</v>
      </c>
      <c r="K42" s="47"/>
      <c r="L42" s="47"/>
      <c r="M42" s="47"/>
      <c r="N42" s="48">
        <f>IF(IF(D42="",0,D42)=0,0,(IF(D42&gt;0,IF(I42&gt;D42,0,D42-I42),IF(I42&gt;D42,D42-I42,0))))</f>
        <v>0</v>
      </c>
    </row>
    <row r="43" spans="1:14" ht="34.5">
      <c r="A43" s="43" t="s">
        <v>181</v>
      </c>
      <c r="B43" s="72"/>
      <c r="C43" s="18" t="s">
        <v>180</v>
      </c>
      <c r="D43" s="17">
        <v>74631246.22</v>
      </c>
      <c r="E43" s="16">
        <v>76061434.71</v>
      </c>
      <c r="F43" s="17">
        <v>1601.29</v>
      </c>
      <c r="G43" s="17">
        <v>171301.77</v>
      </c>
      <c r="H43" s="17">
        <v>0</v>
      </c>
      <c r="I43" s="46">
        <f>E43+F43+G43+H43</f>
        <v>76234337.77</v>
      </c>
      <c r="J43" s="47" t="s">
        <v>180</v>
      </c>
      <c r="K43" s="47"/>
      <c r="L43" s="47"/>
      <c r="M43" s="47"/>
      <c r="N43" s="48">
        <f>IF(IF(D43="",0,D43)=0,0,(IF(D43&gt;0,IF(I43&gt;D43,0,D43-I43),IF(I43&gt;D43,D43-I43,0))))</f>
        <v>0</v>
      </c>
    </row>
    <row r="44" spans="1:14" ht="15">
      <c r="A44" s="49" t="s">
        <v>184</v>
      </c>
      <c r="B44" s="74"/>
      <c r="C44" s="75" t="s">
        <v>182</v>
      </c>
      <c r="D44" s="53">
        <v>1980660.6</v>
      </c>
      <c r="E44" s="52">
        <v>1973010.6</v>
      </c>
      <c r="F44" s="53">
        <v>0</v>
      </c>
      <c r="G44" s="53">
        <v>0</v>
      </c>
      <c r="H44" s="53">
        <v>0</v>
      </c>
      <c r="I44" s="53">
        <v>1973010.6</v>
      </c>
      <c r="J44" s="54" t="s">
        <v>183</v>
      </c>
      <c r="K44" s="54"/>
      <c r="L44" s="54"/>
      <c r="M44" s="54"/>
      <c r="N44" s="55">
        <v>7650</v>
      </c>
    </row>
    <row r="45" spans="1:14" ht="23.25">
      <c r="A45" s="49" t="s">
        <v>187</v>
      </c>
      <c r="B45" s="74"/>
      <c r="C45" s="75" t="s">
        <v>185</v>
      </c>
      <c r="D45" s="53">
        <v>1975660.6</v>
      </c>
      <c r="E45" s="52">
        <v>1968010.6</v>
      </c>
      <c r="F45" s="53">
        <v>0</v>
      </c>
      <c r="G45" s="53">
        <v>0</v>
      </c>
      <c r="H45" s="53">
        <v>0</v>
      </c>
      <c r="I45" s="53">
        <v>1968010.6</v>
      </c>
      <c r="J45" s="54" t="s">
        <v>186</v>
      </c>
      <c r="K45" s="54"/>
      <c r="L45" s="54"/>
      <c r="M45" s="54"/>
      <c r="N45" s="55">
        <v>7650</v>
      </c>
    </row>
    <row r="46" spans="1:14" ht="23.25">
      <c r="A46" s="43" t="s">
        <v>189</v>
      </c>
      <c r="B46" s="72"/>
      <c r="C46" s="18" t="s">
        <v>188</v>
      </c>
      <c r="D46" s="17">
        <v>1416122</v>
      </c>
      <c r="E46" s="16">
        <v>1416122</v>
      </c>
      <c r="F46" s="17">
        <v>0</v>
      </c>
      <c r="G46" s="17">
        <v>0</v>
      </c>
      <c r="H46" s="17">
        <v>0</v>
      </c>
      <c r="I46" s="46">
        <f>E46+F46+G46+H46</f>
        <v>1416122</v>
      </c>
      <c r="J46" s="47" t="s">
        <v>188</v>
      </c>
      <c r="K46" s="47"/>
      <c r="L46" s="47"/>
      <c r="M46" s="47"/>
      <c r="N46" s="48">
        <f>IF(IF(D46="",0,D46)=0,0,(IF(D46&gt;0,IF(I46&gt;D46,0,D46-I46),IF(I46&gt;D46,D46-I46,0))))</f>
        <v>0</v>
      </c>
    </row>
    <row r="47" spans="1:14" ht="15">
      <c r="A47" s="43" t="s">
        <v>191</v>
      </c>
      <c r="B47" s="72"/>
      <c r="C47" s="18" t="s">
        <v>190</v>
      </c>
      <c r="D47" s="17">
        <v>162143.13</v>
      </c>
      <c r="E47" s="16">
        <v>154493.13</v>
      </c>
      <c r="F47" s="17">
        <v>0</v>
      </c>
      <c r="G47" s="17">
        <v>0</v>
      </c>
      <c r="H47" s="17">
        <v>0</v>
      </c>
      <c r="I47" s="46">
        <f>E47+F47+G47+H47</f>
        <v>154493.13</v>
      </c>
      <c r="J47" s="47" t="s">
        <v>190</v>
      </c>
      <c r="K47" s="47"/>
      <c r="L47" s="47"/>
      <c r="M47" s="47"/>
      <c r="N47" s="48">
        <f>IF(IF(D47="",0,D47)=0,0,(IF(D47&gt;0,IF(I47&gt;D47,0,D47-I47),IF(I47&gt;D47,D47-I47,0))))</f>
        <v>7650</v>
      </c>
    </row>
    <row r="48" spans="1:14" ht="15">
      <c r="A48" s="43" t="s">
        <v>193</v>
      </c>
      <c r="B48" s="72"/>
      <c r="C48" s="18" t="s">
        <v>192</v>
      </c>
      <c r="D48" s="17">
        <v>397395.47</v>
      </c>
      <c r="E48" s="16">
        <v>397395.47</v>
      </c>
      <c r="F48" s="17">
        <v>0</v>
      </c>
      <c r="G48" s="17">
        <v>0</v>
      </c>
      <c r="H48" s="17">
        <v>0</v>
      </c>
      <c r="I48" s="46">
        <f>E48+F48+G48+H48</f>
        <v>397395.47</v>
      </c>
      <c r="J48" s="47" t="s">
        <v>192</v>
      </c>
      <c r="K48" s="47"/>
      <c r="L48" s="47"/>
      <c r="M48" s="47"/>
      <c r="N48" s="48">
        <f>IF(IF(D48="",0,D48)=0,0,(IF(D48&gt;0,IF(I48&gt;D48,0,D48-I48),IF(I48&gt;D48,D48-I48,0))))</f>
        <v>0</v>
      </c>
    </row>
    <row r="49" spans="1:14" ht="34.5">
      <c r="A49" s="49" t="s">
        <v>196</v>
      </c>
      <c r="B49" s="74"/>
      <c r="C49" s="75" t="s">
        <v>194</v>
      </c>
      <c r="D49" s="53">
        <v>5000</v>
      </c>
      <c r="E49" s="52">
        <v>5000</v>
      </c>
      <c r="F49" s="53">
        <v>0</v>
      </c>
      <c r="G49" s="53">
        <v>0</v>
      </c>
      <c r="H49" s="53">
        <v>0</v>
      </c>
      <c r="I49" s="53">
        <v>5000</v>
      </c>
      <c r="J49" s="54" t="s">
        <v>195</v>
      </c>
      <c r="K49" s="54"/>
      <c r="L49" s="54"/>
      <c r="M49" s="54"/>
      <c r="N49" s="55">
        <v>0</v>
      </c>
    </row>
    <row r="50" spans="1:14" ht="15">
      <c r="A50" s="43" t="s">
        <v>198</v>
      </c>
      <c r="B50" s="72"/>
      <c r="C50" s="18" t="s">
        <v>197</v>
      </c>
      <c r="D50" s="17">
        <v>5000</v>
      </c>
      <c r="E50" s="16">
        <v>5000</v>
      </c>
      <c r="F50" s="17">
        <v>0</v>
      </c>
      <c r="G50" s="17">
        <v>0</v>
      </c>
      <c r="H50" s="17">
        <v>0</v>
      </c>
      <c r="I50" s="46">
        <f>E50+F50+G50+H50</f>
        <v>5000</v>
      </c>
      <c r="J50" s="47" t="s">
        <v>197</v>
      </c>
      <c r="K50" s="47"/>
      <c r="L50" s="47"/>
      <c r="M50" s="47"/>
      <c r="N50" s="48">
        <f>IF(IF(D50="",0,D50)=0,0,(IF(D50&gt;0,IF(I50&gt;D50,0,D50-I50),IF(I50&gt;D50,D50-I50,0))))</f>
        <v>0</v>
      </c>
    </row>
    <row r="51" spans="1:14" ht="0.75" customHeight="1" thickBot="1">
      <c r="A51" s="76"/>
      <c r="B51" s="77"/>
      <c r="C51" s="78"/>
      <c r="D51" s="78"/>
      <c r="E51" s="78"/>
      <c r="F51" s="78"/>
      <c r="G51" s="78"/>
      <c r="H51" s="78"/>
      <c r="I51" s="78"/>
      <c r="J51" s="79"/>
      <c r="K51" s="79"/>
      <c r="L51" s="79"/>
      <c r="M51" s="79"/>
      <c r="N51" s="80"/>
    </row>
    <row r="52" spans="1:14" ht="15.75" thickBot="1">
      <c r="A52" s="81"/>
      <c r="B52" s="82"/>
      <c r="C52" s="83"/>
      <c r="D52" s="82"/>
      <c r="E52" s="82"/>
      <c r="F52" s="82"/>
      <c r="G52" s="82"/>
      <c r="H52" s="82"/>
      <c r="I52" s="82"/>
      <c r="J52" s="83"/>
      <c r="K52" s="83"/>
      <c r="L52" s="83"/>
      <c r="M52" s="83"/>
      <c r="N52" s="84"/>
    </row>
    <row r="53" spans="1:14" ht="24" thickBot="1">
      <c r="A53" s="85" t="s">
        <v>35</v>
      </c>
      <c r="B53" s="86">
        <v>450</v>
      </c>
      <c r="C53" s="87" t="s">
        <v>34</v>
      </c>
      <c r="D53" s="88">
        <f aca="true" t="shared" si="0" ref="D53:I53">D18-D32</f>
        <v>-6280753.4</v>
      </c>
      <c r="E53" s="88">
        <f t="shared" si="0"/>
        <v>-28099853.97</v>
      </c>
      <c r="F53" s="88">
        <f t="shared" si="0"/>
        <v>266859.29</v>
      </c>
      <c r="G53" s="88">
        <f t="shared" si="0"/>
        <v>25561794.54</v>
      </c>
      <c r="H53" s="88">
        <f t="shared" si="0"/>
        <v>0</v>
      </c>
      <c r="I53" s="88">
        <f t="shared" si="0"/>
        <v>-2271200.14</v>
      </c>
      <c r="J53" s="89"/>
      <c r="K53" s="90"/>
      <c r="L53" s="90"/>
      <c r="M53" s="90"/>
      <c r="N53" s="91" t="s">
        <v>34</v>
      </c>
    </row>
    <row r="54" spans="1:14" ht="15">
      <c r="A54" s="282" t="s">
        <v>139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</row>
    <row r="55" spans="1:14" ht="15">
      <c r="A55" s="65"/>
      <c r="B55" s="249" t="s">
        <v>36</v>
      </c>
      <c r="C55" s="249"/>
      <c r="D55" s="249"/>
      <c r="E55" s="249"/>
      <c r="F55" s="249"/>
      <c r="G55" s="249"/>
      <c r="H55" s="249"/>
      <c r="I55" s="249"/>
      <c r="J55" s="66"/>
      <c r="K55" s="196"/>
      <c r="L55" s="66"/>
      <c r="M55" s="196"/>
      <c r="N55" s="92" t="s">
        <v>144</v>
      </c>
    </row>
    <row r="56" spans="1:14" ht="15">
      <c r="A56" s="256" t="s">
        <v>136</v>
      </c>
      <c r="B56" s="257" t="s">
        <v>76</v>
      </c>
      <c r="C56" s="257" t="s">
        <v>140</v>
      </c>
      <c r="D56" s="247" t="s">
        <v>78</v>
      </c>
      <c r="E56" s="248" t="s">
        <v>21</v>
      </c>
      <c r="F56" s="248"/>
      <c r="G56" s="248"/>
      <c r="H56" s="248"/>
      <c r="I56" s="248"/>
      <c r="J56" s="30"/>
      <c r="K56" s="197"/>
      <c r="L56" s="30"/>
      <c r="M56" s="197"/>
      <c r="N56" s="30" t="s">
        <v>22</v>
      </c>
    </row>
    <row r="57" spans="1:14" ht="15">
      <c r="A57" s="256"/>
      <c r="B57" s="258"/>
      <c r="C57" s="258"/>
      <c r="D57" s="247"/>
      <c r="E57" s="247" t="s">
        <v>79</v>
      </c>
      <c r="F57" s="247" t="s">
        <v>80</v>
      </c>
      <c r="G57" s="247" t="s">
        <v>81</v>
      </c>
      <c r="H57" s="247" t="s">
        <v>82</v>
      </c>
      <c r="I57" s="248" t="s">
        <v>23</v>
      </c>
      <c r="J57" s="30"/>
      <c r="K57" s="197"/>
      <c r="L57" s="30"/>
      <c r="M57" s="197"/>
      <c r="N57" s="239" t="s">
        <v>83</v>
      </c>
    </row>
    <row r="58" spans="1:14" ht="15">
      <c r="A58" s="256"/>
      <c r="B58" s="258"/>
      <c r="C58" s="258"/>
      <c r="D58" s="247"/>
      <c r="E58" s="247"/>
      <c r="F58" s="247"/>
      <c r="G58" s="247"/>
      <c r="H58" s="247"/>
      <c r="I58" s="248"/>
      <c r="J58" s="30"/>
      <c r="K58" s="197"/>
      <c r="L58" s="30"/>
      <c r="M58" s="197"/>
      <c r="N58" s="239"/>
    </row>
    <row r="59" spans="1:14" ht="15.75" thickBot="1">
      <c r="A59" s="31">
        <v>1</v>
      </c>
      <c r="B59" s="32">
        <v>2</v>
      </c>
      <c r="C59" s="32">
        <v>3</v>
      </c>
      <c r="D59" s="33" t="s">
        <v>24</v>
      </c>
      <c r="E59" s="34" t="s">
        <v>25</v>
      </c>
      <c r="F59" s="33" t="s">
        <v>26</v>
      </c>
      <c r="G59" s="33" t="s">
        <v>27</v>
      </c>
      <c r="H59" s="33" t="s">
        <v>28</v>
      </c>
      <c r="I59" s="33" t="s">
        <v>29</v>
      </c>
      <c r="J59" s="35"/>
      <c r="K59" s="35"/>
      <c r="L59" s="35"/>
      <c r="M59" s="35"/>
      <c r="N59" s="35" t="s">
        <v>30</v>
      </c>
    </row>
    <row r="60" spans="1:14" ht="45.75">
      <c r="A60" s="93" t="s">
        <v>102</v>
      </c>
      <c r="B60" s="37" t="s">
        <v>37</v>
      </c>
      <c r="C60" s="94"/>
      <c r="D60" s="95">
        <v>6280753.4</v>
      </c>
      <c r="E60" s="95">
        <v>28099853.97</v>
      </c>
      <c r="F60" s="95">
        <v>-266859.29</v>
      </c>
      <c r="G60" s="95">
        <v>-25561794.54</v>
      </c>
      <c r="H60" s="95">
        <v>0</v>
      </c>
      <c r="I60" s="95">
        <v>2271200.14</v>
      </c>
      <c r="J60" s="96"/>
      <c r="K60" s="96"/>
      <c r="L60" s="96"/>
      <c r="M60" s="201"/>
      <c r="N60" s="97">
        <v>4009553.26</v>
      </c>
    </row>
    <row r="61" spans="1:14" ht="24.75">
      <c r="A61" s="98" t="s">
        <v>104</v>
      </c>
      <c r="B61" s="99" t="s">
        <v>38</v>
      </c>
      <c r="C61" s="38"/>
      <c r="D61" s="39">
        <v>0</v>
      </c>
      <c r="E61" s="39">
        <v>0</v>
      </c>
      <c r="F61" s="39">
        <v>-3299.92</v>
      </c>
      <c r="G61" s="40">
        <v>0</v>
      </c>
      <c r="H61" s="40">
        <v>0</v>
      </c>
      <c r="I61" s="40">
        <v>-3299.92</v>
      </c>
      <c r="J61" s="41"/>
      <c r="K61" s="41"/>
      <c r="L61" s="41"/>
      <c r="M61" s="41"/>
      <c r="N61" s="100">
        <v>3299.92</v>
      </c>
    </row>
    <row r="62" spans="1:14" ht="15">
      <c r="A62" s="101" t="s">
        <v>156</v>
      </c>
      <c r="B62" s="185" t="s">
        <v>38</v>
      </c>
      <c r="C62" s="184" t="s">
        <v>155</v>
      </c>
      <c r="D62" s="16">
        <v>0</v>
      </c>
      <c r="E62" s="16">
        <v>0</v>
      </c>
      <c r="F62" s="16">
        <v>-3299.92</v>
      </c>
      <c r="G62" s="17">
        <v>0</v>
      </c>
      <c r="H62" s="17">
        <v>0</v>
      </c>
      <c r="I62" s="46">
        <f>E62+F62+G62+H62</f>
        <v>-3299.92</v>
      </c>
      <c r="J62" s="47" t="s">
        <v>155</v>
      </c>
      <c r="K62" s="47"/>
      <c r="L62" s="47"/>
      <c r="M62" s="47"/>
      <c r="N62" s="48">
        <f>IF(IF(D62="",0,D62)=0,0,(IF(D62&gt;0,IF(I62&gt;D62,0,D62-I62),IF(I62&gt;D62,D62-I62,0))))</f>
        <v>0</v>
      </c>
    </row>
    <row r="63" spans="1:14" ht="15" hidden="1">
      <c r="A63" s="103"/>
      <c r="B63" s="104"/>
      <c r="C63" s="102"/>
      <c r="D63" s="44"/>
      <c r="E63" s="44"/>
      <c r="F63" s="44"/>
      <c r="G63" s="45"/>
      <c r="H63" s="45"/>
      <c r="I63" s="45"/>
      <c r="J63" s="47"/>
      <c r="K63" s="47"/>
      <c r="L63" s="47"/>
      <c r="M63" s="47"/>
      <c r="N63" s="105"/>
    </row>
    <row r="64" spans="1:14" ht="15">
      <c r="A64" s="98" t="s">
        <v>39</v>
      </c>
      <c r="B64" s="99" t="s">
        <v>40</v>
      </c>
      <c r="C64" s="38" t="s">
        <v>114</v>
      </c>
      <c r="D64" s="186">
        <f aca="true" t="shared" si="1" ref="D64:I64">D65+D66</f>
        <v>0</v>
      </c>
      <c r="E64" s="107">
        <f t="shared" si="1"/>
        <v>57600</v>
      </c>
      <c r="F64" s="107">
        <f t="shared" si="1"/>
        <v>0</v>
      </c>
      <c r="G64" s="107">
        <f t="shared" si="1"/>
        <v>0</v>
      </c>
      <c r="H64" s="107">
        <f t="shared" si="1"/>
        <v>0</v>
      </c>
      <c r="I64" s="107">
        <f t="shared" si="1"/>
        <v>57600</v>
      </c>
      <c r="J64" s="108"/>
      <c r="K64" s="108"/>
      <c r="L64" s="108"/>
      <c r="M64" s="202"/>
      <c r="N64" s="109">
        <f>N65+N66</f>
        <v>0</v>
      </c>
    </row>
    <row r="65" spans="1:14" ht="15">
      <c r="A65" s="110" t="s">
        <v>41</v>
      </c>
      <c r="B65" s="111" t="s">
        <v>42</v>
      </c>
      <c r="C65" s="38" t="s">
        <v>43</v>
      </c>
      <c r="D65" s="16">
        <v>0</v>
      </c>
      <c r="E65" s="16">
        <v>80588.01</v>
      </c>
      <c r="F65" s="16">
        <v>0</v>
      </c>
      <c r="G65" s="17">
        <v>0</v>
      </c>
      <c r="H65" s="17">
        <v>0</v>
      </c>
      <c r="I65" s="46">
        <f>E65+F65+G65+H65</f>
        <v>80588.01</v>
      </c>
      <c r="J65" s="47"/>
      <c r="K65" s="47"/>
      <c r="L65" s="47"/>
      <c r="M65" s="47"/>
      <c r="N65" s="48">
        <f>IF(IF(D65="",0,D65)=0,0,(IF(D65&gt;0,IF(I65&gt;D65,0,D65-I65),IF(I65&gt;D65,D65-I65,0))))</f>
        <v>0</v>
      </c>
    </row>
    <row r="66" spans="1:14" ht="15">
      <c r="A66" s="110" t="s">
        <v>44</v>
      </c>
      <c r="B66" s="111" t="s">
        <v>45</v>
      </c>
      <c r="C66" s="38" t="s">
        <v>46</v>
      </c>
      <c r="D66" s="16">
        <v>0</v>
      </c>
      <c r="E66" s="16">
        <v>-22988.01</v>
      </c>
      <c r="F66" s="16">
        <v>0</v>
      </c>
      <c r="G66" s="17">
        <v>0</v>
      </c>
      <c r="H66" s="17">
        <v>0</v>
      </c>
      <c r="I66" s="46">
        <f>E66+F66+G66+H66</f>
        <v>-22988.01</v>
      </c>
      <c r="J66" s="47"/>
      <c r="K66" s="47"/>
      <c r="L66" s="47"/>
      <c r="M66" s="47"/>
      <c r="N66" s="48">
        <f>IF(IF(D66="",0,D66)=0,0,(IF(D66&gt;0,IF(I66&gt;D66,0,D66-I66),IF(I66&gt;D66,D66-I66,0))))</f>
        <v>0</v>
      </c>
    </row>
    <row r="67" spans="1:14" ht="24">
      <c r="A67" s="98" t="s">
        <v>141</v>
      </c>
      <c r="B67" s="99" t="s">
        <v>47</v>
      </c>
      <c r="C67" s="38"/>
      <c r="D67" s="39">
        <v>0</v>
      </c>
      <c r="E67" s="39">
        <v>0</v>
      </c>
      <c r="F67" s="39">
        <v>0</v>
      </c>
      <c r="G67" s="40">
        <v>0</v>
      </c>
      <c r="H67" s="40">
        <v>0</v>
      </c>
      <c r="I67" s="40">
        <v>0</v>
      </c>
      <c r="J67" s="41"/>
      <c r="K67" s="41"/>
      <c r="L67" s="41"/>
      <c r="M67" s="41"/>
      <c r="N67" s="100">
        <v>0</v>
      </c>
    </row>
    <row r="68" spans="1:14" ht="15">
      <c r="A68" s="101"/>
      <c r="B68" s="185" t="s">
        <v>47</v>
      </c>
      <c r="C68" s="184"/>
      <c r="D68" s="16">
        <v>0</v>
      </c>
      <c r="E68" s="16">
        <v>0</v>
      </c>
      <c r="F68" s="16">
        <v>0</v>
      </c>
      <c r="G68" s="17">
        <v>0</v>
      </c>
      <c r="H68" s="17">
        <v>0</v>
      </c>
      <c r="I68" s="46">
        <f>E68+F68+G68+H68</f>
        <v>0</v>
      </c>
      <c r="J68" s="47"/>
      <c r="K68" s="47"/>
      <c r="L68" s="47"/>
      <c r="M68" s="47"/>
      <c r="N68" s="48">
        <f>IF(IF(D68="",0,D68)=0,0,(IF(D68&gt;0,IF(I68&gt;D68,0,D68-I68),IF(I68&gt;D68,D68-I68,0))))</f>
        <v>0</v>
      </c>
    </row>
    <row r="69" spans="1:14" ht="18" customHeight="1" hidden="1" thickBot="1">
      <c r="A69" s="103"/>
      <c r="B69" s="216"/>
      <c r="C69" s="217"/>
      <c r="D69" s="218"/>
      <c r="E69" s="218"/>
      <c r="F69" s="218"/>
      <c r="G69" s="219"/>
      <c r="H69" s="219"/>
      <c r="I69" s="219"/>
      <c r="J69" s="131"/>
      <c r="K69" s="131"/>
      <c r="L69" s="131"/>
      <c r="M69" s="131"/>
      <c r="N69" s="220"/>
    </row>
    <row r="70" spans="1:14" ht="15" customHeight="1">
      <c r="A70" s="65"/>
      <c r="B70" s="133"/>
      <c r="C70" s="133"/>
      <c r="D70" s="134"/>
      <c r="E70" s="135"/>
      <c r="F70" s="135"/>
      <c r="G70" s="135"/>
      <c r="H70" s="135"/>
      <c r="I70" s="135"/>
      <c r="J70" s="136"/>
      <c r="K70" s="136"/>
      <c r="L70" s="136"/>
      <c r="M70" s="136"/>
      <c r="N70" s="92" t="s">
        <v>145</v>
      </c>
    </row>
    <row r="71" spans="1:14" ht="15" customHeight="1">
      <c r="A71" s="256" t="s">
        <v>136</v>
      </c>
      <c r="B71" s="257" t="s">
        <v>76</v>
      </c>
      <c r="C71" s="257" t="s">
        <v>77</v>
      </c>
      <c r="D71" s="247" t="s">
        <v>78</v>
      </c>
      <c r="E71" s="248" t="s">
        <v>21</v>
      </c>
      <c r="F71" s="248"/>
      <c r="G71" s="248"/>
      <c r="H71" s="248"/>
      <c r="I71" s="248"/>
      <c r="J71" s="215"/>
      <c r="K71" s="215"/>
      <c r="L71" s="215"/>
      <c r="M71" s="215"/>
      <c r="N71" s="215" t="s">
        <v>22</v>
      </c>
    </row>
    <row r="72" spans="1:14" ht="15" customHeight="1">
      <c r="A72" s="256"/>
      <c r="B72" s="258"/>
      <c r="C72" s="258"/>
      <c r="D72" s="247"/>
      <c r="E72" s="247" t="s">
        <v>79</v>
      </c>
      <c r="F72" s="247" t="s">
        <v>80</v>
      </c>
      <c r="G72" s="247" t="s">
        <v>81</v>
      </c>
      <c r="H72" s="247" t="s">
        <v>82</v>
      </c>
      <c r="I72" s="248" t="s">
        <v>23</v>
      </c>
      <c r="J72" s="215"/>
      <c r="K72" s="215"/>
      <c r="L72" s="215"/>
      <c r="M72" s="215"/>
      <c r="N72" s="239" t="s">
        <v>83</v>
      </c>
    </row>
    <row r="73" spans="1:14" ht="15" customHeight="1">
      <c r="A73" s="256"/>
      <c r="B73" s="258"/>
      <c r="C73" s="258"/>
      <c r="D73" s="247"/>
      <c r="E73" s="247"/>
      <c r="F73" s="247"/>
      <c r="G73" s="247"/>
      <c r="H73" s="247"/>
      <c r="I73" s="248"/>
      <c r="J73" s="215"/>
      <c r="K73" s="215"/>
      <c r="L73" s="215"/>
      <c r="M73" s="215"/>
      <c r="N73" s="239"/>
    </row>
    <row r="74" spans="1:14" ht="15" customHeight="1" thickBot="1">
      <c r="A74" s="214">
        <v>1</v>
      </c>
      <c r="B74" s="32">
        <v>2</v>
      </c>
      <c r="C74" s="32">
        <v>3</v>
      </c>
      <c r="D74" s="33" t="s">
        <v>24</v>
      </c>
      <c r="E74" s="34" t="s">
        <v>25</v>
      </c>
      <c r="F74" s="33" t="s">
        <v>26</v>
      </c>
      <c r="G74" s="33" t="s">
        <v>27</v>
      </c>
      <c r="H74" s="33" t="s">
        <v>28</v>
      </c>
      <c r="I74" s="33" t="s">
        <v>29</v>
      </c>
      <c r="J74" s="35"/>
      <c r="K74" s="35"/>
      <c r="L74" s="35"/>
      <c r="M74" s="35"/>
      <c r="N74" s="35" t="s">
        <v>30</v>
      </c>
    </row>
    <row r="75" spans="1:14" ht="15">
      <c r="A75" s="112" t="s">
        <v>48</v>
      </c>
      <c r="B75" s="111" t="s">
        <v>49</v>
      </c>
      <c r="C75" s="38" t="s">
        <v>114</v>
      </c>
      <c r="D75" s="16">
        <v>6280753.4</v>
      </c>
      <c r="E75" s="39">
        <f>E76+E77</f>
        <v>2216900.06</v>
      </c>
      <c r="F75" s="39">
        <f>F76+F77</f>
        <v>0</v>
      </c>
      <c r="G75" s="39">
        <f>G76+G77</f>
        <v>0</v>
      </c>
      <c r="H75" s="39">
        <f>H76+H77</f>
        <v>0</v>
      </c>
      <c r="I75" s="39">
        <f>I76+I77</f>
        <v>2216900.06</v>
      </c>
      <c r="J75" s="47"/>
      <c r="K75" s="47"/>
      <c r="L75" s="47"/>
      <c r="M75" s="47"/>
      <c r="N75" s="113">
        <f>IF(IF(D75="",0,D75)=0,0,(IF(D75&gt;0,IF(I75&gt;D75,0,D75-I75),IF(I75&gt;D75,D75-I75,0))))</f>
        <v>4063853.34</v>
      </c>
    </row>
    <row r="76" spans="1:14" ht="15">
      <c r="A76" s="110" t="s">
        <v>50</v>
      </c>
      <c r="B76" s="111" t="s">
        <v>51</v>
      </c>
      <c r="C76" s="38" t="s">
        <v>43</v>
      </c>
      <c r="D76" s="20">
        <v>0</v>
      </c>
      <c r="E76" s="16">
        <v>-273933477.2</v>
      </c>
      <c r="F76" s="16">
        <v>-1785198.54</v>
      </c>
      <c r="G76" s="17">
        <v>-27090768.46</v>
      </c>
      <c r="H76" s="224">
        <v>0</v>
      </c>
      <c r="I76" s="46">
        <f>E76+F76+G76+H76</f>
        <v>-302809444.2</v>
      </c>
      <c r="J76" s="73"/>
      <c r="K76" s="73"/>
      <c r="L76" s="73"/>
      <c r="M76" s="73"/>
      <c r="N76" s="114" t="s">
        <v>34</v>
      </c>
    </row>
    <row r="77" spans="1:14" ht="15">
      <c r="A77" s="110" t="s">
        <v>52</v>
      </c>
      <c r="B77" s="111" t="s">
        <v>53</v>
      </c>
      <c r="C77" s="38" t="s">
        <v>46</v>
      </c>
      <c r="D77" s="20">
        <v>0</v>
      </c>
      <c r="E77" s="16">
        <v>276150377.26</v>
      </c>
      <c r="F77" s="16">
        <v>1785198.54</v>
      </c>
      <c r="G77" s="17">
        <v>27090768.46</v>
      </c>
      <c r="H77" s="224">
        <v>0</v>
      </c>
      <c r="I77" s="46">
        <f>E77+F77+G77+H77</f>
        <v>305026344.26</v>
      </c>
      <c r="J77" s="73"/>
      <c r="K77" s="73"/>
      <c r="L77" s="73"/>
      <c r="M77" s="73"/>
      <c r="N77" s="114" t="s">
        <v>34</v>
      </c>
    </row>
    <row r="78" spans="1:14" ht="36.75">
      <c r="A78" s="112" t="s">
        <v>103</v>
      </c>
      <c r="B78" s="111" t="s">
        <v>54</v>
      </c>
      <c r="C78" s="115" t="s">
        <v>114</v>
      </c>
      <c r="D78" s="186">
        <f aca="true" t="shared" si="2" ref="D78:I78">D79+D80</f>
        <v>0</v>
      </c>
      <c r="E78" s="186">
        <f t="shared" si="2"/>
        <v>25825353.91</v>
      </c>
      <c r="F78" s="186">
        <f t="shared" si="2"/>
        <v>-263559.37</v>
      </c>
      <c r="G78" s="186">
        <f t="shared" si="2"/>
        <v>-25561794.54</v>
      </c>
      <c r="H78" s="186">
        <f t="shared" si="2"/>
        <v>0</v>
      </c>
      <c r="I78" s="186">
        <f t="shared" si="2"/>
        <v>0</v>
      </c>
      <c r="J78" s="117"/>
      <c r="K78" s="117"/>
      <c r="L78" s="117"/>
      <c r="M78" s="117"/>
      <c r="N78" s="113">
        <f>IF(IF(D78="",0,D78)=0,0,(IF(D78&gt;0,IF(I78&gt;D78,0,D78-I78),IF(I78&gt;D78,D78-I78,0))))</f>
        <v>0</v>
      </c>
    </row>
    <row r="79" spans="1:14" ht="23.25">
      <c r="A79" s="110" t="s">
        <v>56</v>
      </c>
      <c r="B79" s="99" t="s">
        <v>57</v>
      </c>
      <c r="C79" s="118" t="s">
        <v>43</v>
      </c>
      <c r="D79" s="119">
        <v>0</v>
      </c>
      <c r="E79" s="188">
        <v>27077292.48</v>
      </c>
      <c r="F79" s="189">
        <v>1243719.02</v>
      </c>
      <c r="G79" s="188">
        <v>1251938.57</v>
      </c>
      <c r="H79" s="119">
        <v>0</v>
      </c>
      <c r="I79" s="46">
        <f>E79+F79+G79+H79</f>
        <v>29572950.07</v>
      </c>
      <c r="J79" s="120"/>
      <c r="K79" s="120"/>
      <c r="L79" s="120"/>
      <c r="M79" s="120"/>
      <c r="N79" s="121" t="s">
        <v>34</v>
      </c>
    </row>
    <row r="80" spans="1:14" ht="23.25">
      <c r="A80" s="110" t="s">
        <v>58</v>
      </c>
      <c r="B80" s="111" t="s">
        <v>59</v>
      </c>
      <c r="C80" s="122" t="s">
        <v>46</v>
      </c>
      <c r="D80" s="123">
        <v>0</v>
      </c>
      <c r="E80" s="190">
        <v>-1251938.57</v>
      </c>
      <c r="F80" s="191">
        <v>-1507278.39</v>
      </c>
      <c r="G80" s="190">
        <v>-26813733.11</v>
      </c>
      <c r="H80" s="123">
        <v>0</v>
      </c>
      <c r="I80" s="46">
        <f>E80+F80+G80+H80</f>
        <v>-29572950.07</v>
      </c>
      <c r="J80" s="124"/>
      <c r="K80" s="124"/>
      <c r="L80" s="124"/>
      <c r="M80" s="124"/>
      <c r="N80" s="114" t="s">
        <v>34</v>
      </c>
    </row>
    <row r="81" spans="1:14" ht="36.75">
      <c r="A81" s="112" t="s">
        <v>105</v>
      </c>
      <c r="B81" s="111" t="s">
        <v>60</v>
      </c>
      <c r="C81" s="115" t="s">
        <v>114</v>
      </c>
      <c r="D81" s="186">
        <f>D82+D83</f>
        <v>0</v>
      </c>
      <c r="E81" s="186">
        <f>E82+E83</f>
        <v>0</v>
      </c>
      <c r="F81" s="186">
        <f>F82+F83</f>
        <v>0</v>
      </c>
      <c r="G81" s="123">
        <v>0</v>
      </c>
      <c r="H81" s="123">
        <v>0</v>
      </c>
      <c r="I81" s="186">
        <f>I82+I83</f>
        <v>0</v>
      </c>
      <c r="J81" s="125"/>
      <c r="K81" s="125"/>
      <c r="L81" s="125"/>
      <c r="M81" s="203"/>
      <c r="N81" s="187">
        <f>N82+N83</f>
        <v>0</v>
      </c>
    </row>
    <row r="82" spans="1:14" ht="23.25">
      <c r="A82" s="110" t="s">
        <v>61</v>
      </c>
      <c r="B82" s="99" t="s">
        <v>62</v>
      </c>
      <c r="C82" s="118"/>
      <c r="D82" s="188">
        <v>0</v>
      </c>
      <c r="E82" s="188">
        <v>0</v>
      </c>
      <c r="F82" s="189">
        <v>0</v>
      </c>
      <c r="G82" s="119">
        <v>0</v>
      </c>
      <c r="H82" s="119">
        <v>0</v>
      </c>
      <c r="I82" s="46">
        <f>E82+F82+G82+H82</f>
        <v>0</v>
      </c>
      <c r="J82" s="126"/>
      <c r="K82" s="126"/>
      <c r="L82" s="126"/>
      <c r="M82" s="221"/>
      <c r="N82" s="113">
        <f>IF(IF(D82="",0,D82)=0,0,(IF(D82&gt;0,IF(I82&gt;D82,0,D82-I82),IF(I82&gt;D82,D82-I82,0))))</f>
        <v>0</v>
      </c>
    </row>
    <row r="83" spans="1:14" ht="24" thickBot="1">
      <c r="A83" s="110" t="s">
        <v>63</v>
      </c>
      <c r="B83" s="127" t="s">
        <v>64</v>
      </c>
      <c r="C83" s="128"/>
      <c r="D83" s="192">
        <v>0</v>
      </c>
      <c r="E83" s="192">
        <v>0</v>
      </c>
      <c r="F83" s="193">
        <v>0</v>
      </c>
      <c r="G83" s="129">
        <v>0</v>
      </c>
      <c r="H83" s="129">
        <v>0</v>
      </c>
      <c r="I83" s="130">
        <f>E83+F83+G83+H83</f>
        <v>0</v>
      </c>
      <c r="J83" s="131"/>
      <c r="K83" s="131"/>
      <c r="L83" s="131"/>
      <c r="M83" s="204"/>
      <c r="N83" s="132">
        <f>IF(IF(D83="",0,D83)=0,0,(IF(D83&gt;0,IF(I83&gt;D83,0,D83-I83),IF(I83&gt;D83,D83-I83,0))))</f>
        <v>0</v>
      </c>
    </row>
    <row r="84" spans="1:14" ht="36.75">
      <c r="A84" s="112" t="s">
        <v>106</v>
      </c>
      <c r="B84" s="37" t="s">
        <v>65</v>
      </c>
      <c r="C84" s="115" t="s">
        <v>114</v>
      </c>
      <c r="D84" s="106">
        <f aca="true" t="shared" si="3" ref="D84:I84">D85+D86</f>
        <v>0</v>
      </c>
      <c r="E84" s="106">
        <f t="shared" si="3"/>
        <v>0</v>
      </c>
      <c r="F84" s="106">
        <f t="shared" si="3"/>
        <v>0</v>
      </c>
      <c r="G84" s="106">
        <f t="shared" si="3"/>
        <v>0</v>
      </c>
      <c r="H84" s="106">
        <f t="shared" si="3"/>
        <v>0</v>
      </c>
      <c r="I84" s="106">
        <f t="shared" si="3"/>
        <v>0</v>
      </c>
      <c r="J84" s="125"/>
      <c r="K84" s="125"/>
      <c r="L84" s="125"/>
      <c r="M84" s="41"/>
      <c r="N84" s="42">
        <f>N85+N86</f>
        <v>0</v>
      </c>
    </row>
    <row r="85" spans="1:14" ht="34.5">
      <c r="A85" s="110" t="s">
        <v>66</v>
      </c>
      <c r="B85" s="99" t="s">
        <v>67</v>
      </c>
      <c r="C85" s="118"/>
      <c r="D85" s="188">
        <v>0</v>
      </c>
      <c r="E85" s="188">
        <v>16404000</v>
      </c>
      <c r="F85" s="189">
        <v>0</v>
      </c>
      <c r="G85" s="188">
        <v>0</v>
      </c>
      <c r="H85" s="188">
        <v>0</v>
      </c>
      <c r="I85" s="137">
        <f>E85+F85+G85+H85</f>
        <v>16404000</v>
      </c>
      <c r="J85" s="126"/>
      <c r="K85" s="126"/>
      <c r="L85" s="126"/>
      <c r="M85" s="126"/>
      <c r="N85" s="113">
        <f>IF(IF(D85="",0,D85)=0,0,(IF(D85&gt;0,IF(I85&gt;D85,0,D85-I85),IF(I85&gt;D85,D85-I85,0))))</f>
        <v>0</v>
      </c>
    </row>
    <row r="86" spans="1:14" ht="35.25" thickBot="1">
      <c r="A86" s="138" t="s">
        <v>68</v>
      </c>
      <c r="B86" s="127" t="s">
        <v>69</v>
      </c>
      <c r="C86" s="128"/>
      <c r="D86" s="192">
        <v>0</v>
      </c>
      <c r="E86" s="192">
        <v>-16404000</v>
      </c>
      <c r="F86" s="193">
        <v>0</v>
      </c>
      <c r="G86" s="192">
        <v>0</v>
      </c>
      <c r="H86" s="192">
        <v>0</v>
      </c>
      <c r="I86" s="130">
        <f>E86+F86+G86+H86</f>
        <v>-16404000</v>
      </c>
      <c r="J86" s="131"/>
      <c r="K86" s="131"/>
      <c r="L86" s="131"/>
      <c r="M86" s="131"/>
      <c r="N86" s="139">
        <f>IF(IF(D86="",0,D86)=0,0,(IF(D86&gt;0,IF(I86&gt;D86,0,D86-I86),IF(I86&gt;D86,D86-I86,0))))</f>
        <v>0</v>
      </c>
    </row>
    <row r="87" spans="1:14" ht="28.5" customHeight="1">
      <c r="A87" s="283" t="s">
        <v>142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</row>
    <row r="88" spans="1:14" ht="15">
      <c r="A88" s="140"/>
      <c r="B88" s="249" t="s">
        <v>85</v>
      </c>
      <c r="C88" s="249"/>
      <c r="D88" s="249"/>
      <c r="E88" s="249"/>
      <c r="F88" s="249"/>
      <c r="G88" s="249"/>
      <c r="H88" s="249"/>
      <c r="I88" s="249"/>
      <c r="J88" s="142"/>
      <c r="K88" s="142"/>
      <c r="L88" s="142"/>
      <c r="M88" s="142"/>
      <c r="N88" s="141"/>
    </row>
    <row r="89" spans="1:14" ht="15">
      <c r="A89" s="140"/>
      <c r="B89" s="213"/>
      <c r="C89" s="213"/>
      <c r="D89" s="213"/>
      <c r="E89" s="213"/>
      <c r="F89" s="213"/>
      <c r="G89" s="213"/>
      <c r="H89" s="284" t="s">
        <v>146</v>
      </c>
      <c r="I89" s="284"/>
      <c r="J89" s="142"/>
      <c r="K89" s="142"/>
      <c r="L89" s="142"/>
      <c r="M89" s="142"/>
      <c r="N89" s="141"/>
    </row>
    <row r="90" spans="1:14" ht="15">
      <c r="A90" s="256" t="s">
        <v>136</v>
      </c>
      <c r="B90" s="257" t="s">
        <v>86</v>
      </c>
      <c r="C90" s="257" t="s">
        <v>87</v>
      </c>
      <c r="D90" s="248" t="s">
        <v>70</v>
      </c>
      <c r="E90" s="248"/>
      <c r="F90" s="248"/>
      <c r="G90" s="248"/>
      <c r="H90" s="248"/>
      <c r="I90" s="269"/>
      <c r="J90" s="143"/>
      <c r="K90" s="143"/>
      <c r="L90" s="143"/>
      <c r="M90" s="143"/>
      <c r="N90" s="141"/>
    </row>
    <row r="91" spans="1:14" ht="15">
      <c r="A91" s="256"/>
      <c r="B91" s="258"/>
      <c r="C91" s="257"/>
      <c r="D91" s="247" t="s">
        <v>88</v>
      </c>
      <c r="E91" s="247" t="s">
        <v>89</v>
      </c>
      <c r="F91" s="247" t="s">
        <v>90</v>
      </c>
      <c r="G91" s="247" t="s">
        <v>82</v>
      </c>
      <c r="H91" s="248" t="s">
        <v>23</v>
      </c>
      <c r="I91" s="269"/>
      <c r="J91" s="143"/>
      <c r="K91" s="143"/>
      <c r="L91" s="143"/>
      <c r="M91" s="143"/>
      <c r="N91" s="141"/>
    </row>
    <row r="92" spans="1:14" ht="15">
      <c r="A92" s="256"/>
      <c r="B92" s="258"/>
      <c r="C92" s="257"/>
      <c r="D92" s="247"/>
      <c r="E92" s="247"/>
      <c r="F92" s="247"/>
      <c r="G92" s="247"/>
      <c r="H92" s="248"/>
      <c r="I92" s="269"/>
      <c r="J92" s="143"/>
      <c r="K92" s="143"/>
      <c r="L92" s="143"/>
      <c r="M92" s="143"/>
      <c r="N92" s="141"/>
    </row>
    <row r="93" spans="1:14" ht="15">
      <c r="A93" s="256"/>
      <c r="B93" s="258"/>
      <c r="C93" s="257"/>
      <c r="D93" s="247"/>
      <c r="E93" s="247"/>
      <c r="F93" s="247"/>
      <c r="G93" s="247"/>
      <c r="H93" s="248"/>
      <c r="I93" s="269"/>
      <c r="J93" s="143"/>
      <c r="K93" s="143"/>
      <c r="L93" s="143"/>
      <c r="M93" s="143"/>
      <c r="N93" s="141"/>
    </row>
    <row r="94" spans="1:14" ht="15.75" thickBot="1">
      <c r="A94" s="31">
        <v>1</v>
      </c>
      <c r="B94" s="32">
        <v>2</v>
      </c>
      <c r="C94" s="32">
        <v>3</v>
      </c>
      <c r="D94" s="34" t="s">
        <v>24</v>
      </c>
      <c r="E94" s="34" t="s">
        <v>25</v>
      </c>
      <c r="F94" s="33" t="s">
        <v>26</v>
      </c>
      <c r="G94" s="33" t="s">
        <v>27</v>
      </c>
      <c r="H94" s="250" t="s">
        <v>28</v>
      </c>
      <c r="I94" s="251"/>
      <c r="J94" s="143"/>
      <c r="K94" s="143"/>
      <c r="L94" s="143"/>
      <c r="M94" s="143"/>
      <c r="N94" s="141"/>
    </row>
    <row r="95" spans="1:14" ht="36">
      <c r="A95" s="144" t="s">
        <v>107</v>
      </c>
      <c r="B95" s="37" t="s">
        <v>71</v>
      </c>
      <c r="C95" s="70" t="s">
        <v>34</v>
      </c>
      <c r="D95" s="71">
        <v>0</v>
      </c>
      <c r="E95" s="145">
        <v>0</v>
      </c>
      <c r="F95" s="71">
        <v>0</v>
      </c>
      <c r="G95" s="71">
        <v>0</v>
      </c>
      <c r="H95" s="259">
        <v>0</v>
      </c>
      <c r="I95" s="260"/>
      <c r="J95" s="141"/>
      <c r="K95" s="141"/>
      <c r="L95" s="141"/>
      <c r="M95" s="141"/>
      <c r="N95" s="141"/>
    </row>
    <row r="96" spans="1:14" ht="15">
      <c r="A96" s="225"/>
      <c r="B96" s="226"/>
      <c r="C96" s="227"/>
      <c r="D96" s="228"/>
      <c r="E96" s="229"/>
      <c r="F96" s="228"/>
      <c r="G96" s="229"/>
      <c r="H96" s="261">
        <f>D96+E96+F96+G96</f>
        <v>0</v>
      </c>
      <c r="I96" s="262"/>
      <c r="J96" s="230"/>
      <c r="K96" s="230"/>
      <c r="L96" s="230"/>
      <c r="M96" s="141"/>
      <c r="N96" s="141"/>
    </row>
    <row r="97" spans="1:14" ht="15" hidden="1">
      <c r="A97" s="231"/>
      <c r="B97" s="232"/>
      <c r="C97" s="233"/>
      <c r="D97" s="234"/>
      <c r="E97" s="235"/>
      <c r="F97" s="234"/>
      <c r="G97" s="235"/>
      <c r="H97" s="263"/>
      <c r="I97" s="264"/>
      <c r="J97" s="236"/>
      <c r="K97" s="236"/>
      <c r="L97" s="236"/>
      <c r="M97" s="147"/>
      <c r="N97" s="141"/>
    </row>
    <row r="98" spans="1:14" ht="15" hidden="1">
      <c r="A98" s="148"/>
      <c r="B98" s="149"/>
      <c r="C98" s="150"/>
      <c r="D98" s="151"/>
      <c r="E98" s="116"/>
      <c r="F98" s="151"/>
      <c r="G98" s="116"/>
      <c r="H98" s="151"/>
      <c r="I98" s="152"/>
      <c r="J98" s="141"/>
      <c r="K98" s="141"/>
      <c r="L98" s="141"/>
      <c r="M98" s="141"/>
      <c r="N98" s="141"/>
    </row>
    <row r="99" spans="1:14" ht="36">
      <c r="A99" s="153" t="s">
        <v>147</v>
      </c>
      <c r="B99" s="111" t="s">
        <v>72</v>
      </c>
      <c r="C99" s="115" t="s">
        <v>34</v>
      </c>
      <c r="D99" s="106">
        <v>0</v>
      </c>
      <c r="E99" s="106">
        <v>0</v>
      </c>
      <c r="F99" s="106">
        <v>0</v>
      </c>
      <c r="G99" s="106">
        <v>0</v>
      </c>
      <c r="H99" s="265">
        <v>0</v>
      </c>
      <c r="I99" s="266"/>
      <c r="J99" s="141"/>
      <c r="K99" s="141"/>
      <c r="L99" s="141"/>
      <c r="M99" s="141"/>
      <c r="N99" s="141"/>
    </row>
    <row r="100" spans="1:14" ht="15">
      <c r="A100" s="101"/>
      <c r="B100" s="146"/>
      <c r="C100" s="15"/>
      <c r="D100" s="19">
        <v>0</v>
      </c>
      <c r="E100" s="17">
        <v>0</v>
      </c>
      <c r="F100" s="19">
        <v>0</v>
      </c>
      <c r="G100" s="17">
        <v>0</v>
      </c>
      <c r="H100" s="267">
        <f>D100+E100+F100+G100</f>
        <v>0</v>
      </c>
      <c r="I100" s="268"/>
      <c r="J100" s="141"/>
      <c r="K100" s="141"/>
      <c r="L100" s="141"/>
      <c r="M100" s="141"/>
      <c r="N100" s="141"/>
    </row>
    <row r="101" spans="1:14" ht="0.75" customHeight="1" thickBot="1">
      <c r="A101" s="148"/>
      <c r="B101" s="154"/>
      <c r="C101" s="155"/>
      <c r="D101" s="156"/>
      <c r="E101" s="157"/>
      <c r="F101" s="156" t="s">
        <v>55</v>
      </c>
      <c r="G101" s="157"/>
      <c r="H101" s="237"/>
      <c r="I101" s="238"/>
      <c r="J101" s="141"/>
      <c r="K101" s="141"/>
      <c r="L101" s="141"/>
      <c r="M101" s="141"/>
      <c r="N101" s="141"/>
    </row>
    <row r="102" spans="1:14" ht="28.5" customHeight="1">
      <c r="A102" s="283" t="s">
        <v>143</v>
      </c>
      <c r="B102" s="283"/>
      <c r="C102" s="283"/>
      <c r="D102" s="283"/>
      <c r="E102" s="283"/>
      <c r="F102" s="283"/>
      <c r="G102" s="283"/>
      <c r="H102" s="283"/>
      <c r="I102" s="283"/>
      <c r="J102" s="141"/>
      <c r="K102" s="141"/>
      <c r="L102" s="141"/>
      <c r="M102" s="141"/>
      <c r="N102" s="141"/>
    </row>
    <row r="103" spans="1:14" ht="15" customHeight="1">
      <c r="A103" s="158"/>
      <c r="B103" s="159"/>
      <c r="C103" s="159"/>
      <c r="D103" s="160"/>
      <c r="E103" s="278" t="s">
        <v>109</v>
      </c>
      <c r="F103" s="278"/>
      <c r="G103" s="278"/>
      <c r="H103" s="160"/>
      <c r="I103" s="160"/>
      <c r="J103" s="160"/>
      <c r="K103" s="160"/>
      <c r="L103" s="160"/>
      <c r="M103" s="160"/>
      <c r="N103" s="141"/>
    </row>
    <row r="104" spans="1:14" ht="15">
      <c r="A104" s="161" t="s">
        <v>110</v>
      </c>
      <c r="B104" s="276"/>
      <c r="C104" s="276"/>
      <c r="D104" s="276"/>
      <c r="E104" s="278"/>
      <c r="F104" s="278"/>
      <c r="G104" s="278"/>
      <c r="H104" s="280"/>
      <c r="I104" s="280"/>
      <c r="J104" s="162"/>
      <c r="K104" s="163"/>
      <c r="L104" s="163"/>
      <c r="M104" s="163"/>
      <c r="N104" s="163"/>
    </row>
    <row r="105" spans="1:14" ht="15">
      <c r="A105" s="164" t="s">
        <v>108</v>
      </c>
      <c r="B105" s="277" t="s">
        <v>91</v>
      </c>
      <c r="C105" s="277"/>
      <c r="D105" s="277"/>
      <c r="E105" s="63"/>
      <c r="F105" s="279" t="s">
        <v>93</v>
      </c>
      <c r="G105" s="279"/>
      <c r="H105" s="270" t="s">
        <v>91</v>
      </c>
      <c r="I105" s="270"/>
      <c r="J105" s="165"/>
      <c r="K105" s="166"/>
      <c r="L105" s="166"/>
      <c r="M105" s="166"/>
      <c r="N105" s="166"/>
    </row>
    <row r="106" spans="1:14" ht="15">
      <c r="A106" s="167" t="s">
        <v>111</v>
      </c>
      <c r="B106" s="274"/>
      <c r="C106" s="274"/>
      <c r="D106" s="274"/>
      <c r="E106" s="163"/>
      <c r="F106" s="168"/>
      <c r="G106" s="168"/>
      <c r="H106" s="168"/>
      <c r="I106" s="168"/>
      <c r="J106" s="168"/>
      <c r="K106" s="168"/>
      <c r="L106" s="168"/>
      <c r="M106" s="168"/>
      <c r="N106" s="169"/>
    </row>
    <row r="107" spans="1:14" ht="15">
      <c r="A107" s="164" t="s">
        <v>112</v>
      </c>
      <c r="B107" s="270" t="s">
        <v>113</v>
      </c>
      <c r="C107" s="270"/>
      <c r="D107" s="270"/>
      <c r="E107" s="166"/>
      <c r="F107" s="168"/>
      <c r="G107" s="271"/>
      <c r="H107" s="271"/>
      <c r="I107" s="271"/>
      <c r="J107" s="170"/>
      <c r="K107" s="170"/>
      <c r="L107" s="170"/>
      <c r="M107" s="170"/>
      <c r="N107" s="169"/>
    </row>
    <row r="108" spans="1:14" ht="16.5" customHeight="1">
      <c r="A108" s="171"/>
      <c r="B108" s="171"/>
      <c r="C108" s="171"/>
      <c r="D108" s="275" t="s">
        <v>73</v>
      </c>
      <c r="E108" s="275"/>
      <c r="F108" s="172"/>
      <c r="G108" s="272"/>
      <c r="H108" s="272"/>
      <c r="I108" s="272"/>
      <c r="J108" s="170"/>
      <c r="K108" s="170"/>
      <c r="L108" s="170"/>
      <c r="M108" s="170"/>
      <c r="N108" s="173"/>
    </row>
    <row r="109" spans="1:14" ht="15">
      <c r="A109" s="171"/>
      <c r="B109" s="171"/>
      <c r="C109" s="171"/>
      <c r="D109" s="168"/>
      <c r="E109" s="168"/>
      <c r="F109" s="168"/>
      <c r="G109" s="270" t="s">
        <v>94</v>
      </c>
      <c r="H109" s="270"/>
      <c r="I109" s="270"/>
      <c r="J109" s="174"/>
      <c r="K109" s="174"/>
      <c r="L109" s="174"/>
      <c r="M109" s="174"/>
      <c r="N109" s="62"/>
    </row>
    <row r="110" spans="1:14" ht="15">
      <c r="A110" s="171"/>
      <c r="B110" s="171"/>
      <c r="C110" s="273" t="s">
        <v>92</v>
      </c>
      <c r="D110" s="273"/>
      <c r="E110" s="274"/>
      <c r="F110" s="274"/>
      <c r="G110" s="175"/>
      <c r="H110" s="274"/>
      <c r="I110" s="274"/>
      <c r="J110" s="174"/>
      <c r="K110" s="174"/>
      <c r="L110" s="174"/>
      <c r="M110" s="174"/>
      <c r="N110" s="62"/>
    </row>
    <row r="111" spans="1:14" ht="15">
      <c r="A111" s="171"/>
      <c r="B111" s="171"/>
      <c r="C111" s="273" t="s">
        <v>95</v>
      </c>
      <c r="D111" s="273"/>
      <c r="E111" s="176" t="s">
        <v>96</v>
      </c>
      <c r="F111" s="172"/>
      <c r="G111" s="177" t="s">
        <v>97</v>
      </c>
      <c r="H111" s="270" t="s">
        <v>91</v>
      </c>
      <c r="I111" s="270"/>
      <c r="J111" s="178"/>
      <c r="K111" s="198"/>
      <c r="L111" s="178"/>
      <c r="M111" s="198"/>
      <c r="N111" s="62"/>
    </row>
    <row r="112" spans="1:14" ht="15">
      <c r="A112" s="179" t="s">
        <v>98</v>
      </c>
      <c r="B112" s="274"/>
      <c r="C112" s="274"/>
      <c r="D112" s="274"/>
      <c r="E112" s="180"/>
      <c r="F112" s="274"/>
      <c r="G112" s="274"/>
      <c r="H112" s="274"/>
      <c r="I112" s="274"/>
      <c r="J112" s="174"/>
      <c r="K112" s="174"/>
      <c r="L112" s="174"/>
      <c r="M112" s="174"/>
      <c r="N112" s="62"/>
    </row>
    <row r="113" spans="1:14" ht="15">
      <c r="A113" s="181"/>
      <c r="B113" s="270" t="s">
        <v>96</v>
      </c>
      <c r="C113" s="270"/>
      <c r="D113" s="270"/>
      <c r="E113" s="182" t="s">
        <v>97</v>
      </c>
      <c r="F113" s="270" t="s">
        <v>91</v>
      </c>
      <c r="G113" s="270"/>
      <c r="H113" s="270" t="s">
        <v>99</v>
      </c>
      <c r="I113" s="270"/>
      <c r="J113" s="178"/>
      <c r="K113" s="198"/>
      <c r="L113" s="178"/>
      <c r="M113" s="198"/>
      <c r="N113" s="62"/>
    </row>
    <row r="114" spans="1:14" ht="15">
      <c r="A114" s="183" t="s">
        <v>74</v>
      </c>
      <c r="B114" s="183"/>
      <c r="C114" s="183"/>
      <c r="D114" s="64"/>
      <c r="E114" s="64"/>
      <c r="F114" s="183"/>
      <c r="G114" s="183"/>
      <c r="H114" s="62"/>
      <c r="I114" s="62"/>
      <c r="J114" s="62"/>
      <c r="K114" s="62"/>
      <c r="L114" s="62"/>
      <c r="M114" s="62"/>
      <c r="N114" s="62"/>
    </row>
    <row r="115" spans="2:14" ht="15">
      <c r="B115" s="7"/>
      <c r="C115" s="7"/>
      <c r="D115" s="10"/>
      <c r="E115" s="11"/>
      <c r="F115" s="11"/>
      <c r="G115" s="11"/>
      <c r="H115" s="12"/>
      <c r="I115" s="12"/>
      <c r="J115" s="12"/>
      <c r="K115" s="12"/>
      <c r="L115" s="12"/>
      <c r="M115" s="12"/>
      <c r="N115" s="9"/>
    </row>
    <row r="118" spans="1:6" ht="15">
      <c r="A118" s="10"/>
      <c r="D118" s="14"/>
      <c r="F118" s="13"/>
    </row>
  </sheetData>
  <sheetProtection/>
  <mergeCells count="102">
    <mergeCell ref="B106:D106"/>
    <mergeCell ref="B104:D104"/>
    <mergeCell ref="B105:D105"/>
    <mergeCell ref="E103:G104"/>
    <mergeCell ref="F105:G105"/>
    <mergeCell ref="H104:I104"/>
    <mergeCell ref="H105:I105"/>
    <mergeCell ref="A26:N26"/>
    <mergeCell ref="A54:N54"/>
    <mergeCell ref="A102:I102"/>
    <mergeCell ref="A87:N87"/>
    <mergeCell ref="A71:A73"/>
    <mergeCell ref="B71:B73"/>
    <mergeCell ref="C71:C73"/>
    <mergeCell ref="D71:D73"/>
    <mergeCell ref="E71:I71"/>
    <mergeCell ref="E72:E73"/>
    <mergeCell ref="F72:F73"/>
    <mergeCell ref="G72:G73"/>
    <mergeCell ref="H72:H73"/>
    <mergeCell ref="I72:I73"/>
    <mergeCell ref="N72:N73"/>
    <mergeCell ref="H89:I89"/>
    <mergeCell ref="B88:I88"/>
    <mergeCell ref="B107:D107"/>
    <mergeCell ref="B113:D113"/>
    <mergeCell ref="F113:G113"/>
    <mergeCell ref="H113:I113"/>
    <mergeCell ref="G107:I108"/>
    <mergeCell ref="C110:D110"/>
    <mergeCell ref="C111:D111"/>
    <mergeCell ref="B112:D112"/>
    <mergeCell ref="D108:E108"/>
    <mergeCell ref="G109:I109"/>
    <mergeCell ref="F112:G112"/>
    <mergeCell ref="H112:I112"/>
    <mergeCell ref="H110:I110"/>
    <mergeCell ref="E110:F110"/>
    <mergeCell ref="H111:I111"/>
    <mergeCell ref="H99:I99"/>
    <mergeCell ref="H100:I100"/>
    <mergeCell ref="A90:A93"/>
    <mergeCell ref="B90:B93"/>
    <mergeCell ref="C90:C93"/>
    <mergeCell ref="D90:I90"/>
    <mergeCell ref="D91:D93"/>
    <mergeCell ref="E91:E93"/>
    <mergeCell ref="F91:F93"/>
    <mergeCell ref="G91:G93"/>
    <mergeCell ref="H91:I93"/>
    <mergeCell ref="A28:A30"/>
    <mergeCell ref="B28:B30"/>
    <mergeCell ref="C28:C30"/>
    <mergeCell ref="D28:D30"/>
    <mergeCell ref="E28:I28"/>
    <mergeCell ref="E29:E30"/>
    <mergeCell ref="F29:F30"/>
    <mergeCell ref="H57:H58"/>
    <mergeCell ref="I57:I58"/>
    <mergeCell ref="B55:I55"/>
    <mergeCell ref="A56:A58"/>
    <mergeCell ref="B56:B58"/>
    <mergeCell ref="C56:C58"/>
    <mergeCell ref="D56:D58"/>
    <mergeCell ref="E56:I5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101:I101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9:G30"/>
    <mergeCell ref="H29:H30"/>
    <mergeCell ref="I29:I30"/>
    <mergeCell ref="B27:I27"/>
    <mergeCell ref="E57:E58"/>
    <mergeCell ref="F57:F58"/>
    <mergeCell ref="G57:G58"/>
    <mergeCell ref="N57:N58"/>
    <mergeCell ref="N29:N30"/>
    <mergeCell ref="H94:I94"/>
    <mergeCell ref="H95:I95"/>
    <mergeCell ref="H96:I96"/>
    <mergeCell ref="H97:I9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5" max="255" man="1"/>
    <brk id="53" max="255" man="1"/>
    <brk id="69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2016-03-17T11:04:34Z</dcterms:created>
  <dcterms:modified xsi:type="dcterms:W3CDTF">2017-02-21T11:00:27Z</dcterms:modified>
  <cp:category/>
  <cp:version/>
  <cp:contentType/>
  <cp:contentStatus/>
</cp:coreProperties>
</file>