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2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<sst xmlns="http://schemas.openxmlformats.org/spreadsheetml/2006/main" count="271" uniqueCount="197">
  <si>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</si>
  <si>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</si>
  <si>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</si>
  <si>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</si>
  <si>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</si>
  <si>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</si>
  <si>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</si>
  <si>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</si>
  <si>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</si>
  <si>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</si>
  <si>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</si>
  <si>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</si>
  <si>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</si>
  <si>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</si>
  <si>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</si>
  <si>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</si>
  <si>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</si>
  <si>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</si>
  <si>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</si>
  <si>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</si>
  <si>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</si>
  <si>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</si>
  <si>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</si>
  <si>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</si>
  <si>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</si>
  <si>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</si>
  <si>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</si>
  <si>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</si>
  <si>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</si>
  <si>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</si>
  <si>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</si>
  <si>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</si>
  <si>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</si>
  <si>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</si>
  <si>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</si>
  <si>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</si>
  <si>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</si>
  <si>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</si>
  <si>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</si>
  <si>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</si>
  <si>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</si>
  <si>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</si>
  <si>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</si>
  <si>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</si>
  <si>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</si>
  <si>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</si>
  <si>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</si>
  <si>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</si>
  <si>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</si>
  <si>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</si>
  <si>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</si>
  <si>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</si>
  <si>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</si>
  <si>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</si>
  <si>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</si>
  <si>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</si>
  <si>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</si>
  <si>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</si>
  <si>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</si>
  <si>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</si>
  <si>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</si>
  <si>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</si>
  <si>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</si>
  <si>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</si>
  <si>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</si>
  <si>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</si>
  <si>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</si>
  <si>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</si>
  <si>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</si>
  <si>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</si>
  <si>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</si>
  <si>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</si>
  <si>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</si>
  <si>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</si>
  <si>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</si>
  <si>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</si>
  <si>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</si>
  <si>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</si>
  <si>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</si>
  <si>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</si>
  <si>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</si>
  <si>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</si>
  <si>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</si>
  <si>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</si>
  <si>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</si>
  <si>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</si>
  <si>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</si>
  <si>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</si>
  <si>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</si>
  <si>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</si>
  <si>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</si>
  <si>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</si>
  <si>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</si>
  <si>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</si>
  <si>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</si>
  <si>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</si>
  <si>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</si>
  <si>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</si>
  <si>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</si>
  <si>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</si>
  <si>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</si>
  <si>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</si>
  <si>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</si>
  <si>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</si>
  <si>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</si>
  <si>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 xml:space="preserve">основные средства 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</si>
  <si>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</si>
  <si>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</si>
  <si>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</si>
  <si>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</si>
  <si>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</si>
  <si>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</si>
  <si>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</si>
  <si>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</si>
  <si>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</si>
  <si>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</si>
  <si>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</si>
  <si>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</si>
  <si>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</si>
  <si>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</si>
  <si>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</si>
  <si>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</si>
  <si>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</si>
  <si>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</si>
  <si>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</si>
  <si>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</si>
  <si>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</si>
  <si>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</si>
  <si>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</si>
  <si>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</si>
  <si>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</si>
  <si>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</si>
  <si>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</si>
  <si>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</si>
  <si>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</si>
  <si>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</si>
  <si>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</si>
  <si>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</si>
  <si>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</si>
  <si>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</si>
  <si>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</si>
  <si>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</si>
  <si>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</si>
  <si>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</si>
  <si>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</si>
  <si>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</si>
  <si>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</si>
  <si>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</si>
  <si>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</si>
  <si>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</si>
  <si>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</si>
  <si>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</si>
  <si>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</si>
  <si>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</si>
  <si>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</si>
  <si>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</si>
  <si>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</si>
  <si>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</si>
  <si>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</si>
  <si>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Задолженность 
неплатежеспособных 
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</si>
  <si>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</si>
  <si>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</si>
  <si>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</si>
  <si>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</si>
  <si>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</si>
  <si>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</si>
  <si>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</si>
  <si>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016</t>
  </si>
  <si>
    <t>имущество казны</t>
  </si>
  <si>
    <t>Экспериментальные устройства</t>
  </si>
  <si>
    <t>неджвижимое имущество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</si>
  <si>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</si>
  <si>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</si>
  <si>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</si>
  <si>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</si>
  <si>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</si>
  <si>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</si>
  <si>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</si>
  <si>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</si>
  <si>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</si>
  <si>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</si>
  <si>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</si>
  <si>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</si>
  <si>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268</t>
  </si>
  <si>
    <t>непроизведенные активы</t>
  </si>
  <si>
    <t>258</t>
  </si>
  <si>
    <t>248</t>
  </si>
  <si>
    <t>249</t>
  </si>
  <si>
    <t>финансовые активы</t>
  </si>
  <si>
    <t>Акции по номинальной стоимости</t>
  </si>
  <si>
    <t>290</t>
  </si>
  <si>
    <t>Поступления денежных средств, всего</t>
  </si>
  <si>
    <t xml:space="preserve">Выбытия денежных средств, всего </t>
  </si>
  <si>
    <t xml:space="preserve">Активы в управляющих компаниях </t>
  </si>
  <si>
    <t>300</t>
  </si>
  <si>
    <t>183</t>
  </si>
  <si>
    <t>201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</si>
</sst>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medium"/>
      <top style="hair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hair"/>
      <bottom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hair"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wrapText="1" indent="2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20" borderId="22" xfId="0" applyFont="1" applyFill="1" applyBorder="1" applyAlignment="1">
      <alignment horizontal="left" wrapText="1" indent="2"/>
    </xf>
    <xf numFmtId="0" fontId="2" fillId="0" borderId="23" xfId="0" applyFont="1" applyBorder="1" applyAlignment="1">
      <alignment horizontal="left"/>
    </xf>
    <xf numFmtId="0" fontId="2" fillId="24" borderId="18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25" xfId="0" applyFont="1" applyFill="1" applyBorder="1" applyAlignment="1">
      <alignment horizontal="left" wrapText="1"/>
    </xf>
    <xf numFmtId="0" fontId="2" fillId="20" borderId="22" xfId="0" applyFont="1" applyFill="1" applyBorder="1" applyAlignment="1">
      <alignment horizontal="left" wrapText="1" indent="3"/>
    </xf>
    <xf numFmtId="49" fontId="2" fillId="20" borderId="26" xfId="0" applyNumberFormat="1" applyFont="1" applyFill="1" applyBorder="1" applyAlignment="1">
      <alignment horizontal="center"/>
    </xf>
    <xf numFmtId="0" fontId="2" fillId="20" borderId="27" xfId="0" applyFont="1" applyFill="1" applyBorder="1" applyAlignment="1">
      <alignment horizontal="left" wrapText="1"/>
    </xf>
    <xf numFmtId="49" fontId="2" fillId="20" borderId="28" xfId="0" applyNumberFormat="1" applyFont="1" applyFill="1" applyBorder="1" applyAlignment="1">
      <alignment horizontal="center"/>
    </xf>
    <xf numFmtId="0" fontId="2" fillId="20" borderId="29" xfId="0" applyFont="1" applyFill="1" applyBorder="1" applyAlignment="1">
      <alignment horizontal="left" wrapText="1" indent="2"/>
    </xf>
    <xf numFmtId="0" fontId="2" fillId="20" borderId="29" xfId="0" applyFont="1" applyFill="1" applyBorder="1" applyAlignment="1">
      <alignment horizontal="left" wrapText="1" indent="3"/>
    </xf>
    <xf numFmtId="0" fontId="2" fillId="20" borderId="30" xfId="0" applyFont="1" applyFill="1" applyBorder="1" applyAlignment="1">
      <alignment horizontal="left" wrapText="1" indent="2"/>
    </xf>
    <xf numFmtId="0" fontId="3" fillId="0" borderId="0" xfId="0" applyFont="1" applyAlignment="1">
      <alignment horizontal="centerContinuous"/>
    </xf>
    <xf numFmtId="0" fontId="3" fillId="24" borderId="16" xfId="0" applyFont="1" applyFill="1" applyBorder="1" applyAlignment="1">
      <alignment horizontal="centerContinuous"/>
    </xf>
    <xf numFmtId="0" fontId="2" fillId="24" borderId="0" xfId="0" applyFont="1" applyFill="1" applyAlignment="1">
      <alignment/>
    </xf>
    <xf numFmtId="0" fontId="2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left" wrapText="1" indent="2"/>
    </xf>
    <xf numFmtId="49" fontId="2" fillId="20" borderId="31" xfId="0" applyNumberFormat="1" applyFont="1" applyFill="1" applyBorder="1" applyAlignment="1">
      <alignment horizontal="center"/>
    </xf>
    <xf numFmtId="49" fontId="2" fillId="20" borderId="24" xfId="0" applyNumberFormat="1" applyFont="1" applyFill="1" applyBorder="1" applyAlignment="1">
      <alignment horizontal="center"/>
    </xf>
    <xf numFmtId="49" fontId="2" fillId="20" borderId="32" xfId="0" applyNumberFormat="1" applyFont="1" applyFill="1" applyBorder="1" applyAlignment="1">
      <alignment horizontal="center"/>
    </xf>
    <xf numFmtId="0" fontId="2" fillId="20" borderId="24" xfId="0" applyFont="1" applyFill="1" applyBorder="1" applyAlignment="1">
      <alignment horizontal="left" wrapText="1" indent="3"/>
    </xf>
    <xf numFmtId="0" fontId="2" fillId="20" borderId="27" xfId="0" applyFont="1" applyFill="1" applyBorder="1" applyAlignment="1">
      <alignment horizontal="left" wrapText="1" indent="2"/>
    </xf>
    <xf numFmtId="49" fontId="2" fillId="20" borderId="33" xfId="0" applyNumberFormat="1" applyFont="1" applyFill="1" applyBorder="1" applyAlignment="1">
      <alignment horizontal="center"/>
    </xf>
    <xf numFmtId="0" fontId="2" fillId="20" borderId="33" xfId="0" applyFont="1" applyFill="1" applyBorder="1" applyAlignment="1">
      <alignment horizontal="left" wrapText="1"/>
    </xf>
    <xf numFmtId="0" fontId="2" fillId="20" borderId="18" xfId="0" applyFont="1" applyFill="1" applyBorder="1" applyAlignment="1">
      <alignment horizontal="left" wrapText="1" indent="2"/>
    </xf>
    <xf numFmtId="0" fontId="2" fillId="20" borderId="34" xfId="0" applyFont="1" applyFill="1" applyBorder="1" applyAlignment="1">
      <alignment horizontal="left" wrapText="1" indent="2"/>
    </xf>
    <xf numFmtId="49" fontId="2" fillId="20" borderId="35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 indent="2"/>
    </xf>
    <xf numFmtId="49" fontId="2" fillId="20" borderId="36" xfId="0" applyNumberFormat="1" applyFont="1" applyFill="1" applyBorder="1" applyAlignment="1">
      <alignment horizontal="center"/>
    </xf>
    <xf numFmtId="0" fontId="2" fillId="20" borderId="31" xfId="0" applyFont="1" applyFill="1" applyBorder="1" applyAlignment="1">
      <alignment horizontal="left" wrapText="1"/>
    </xf>
    <xf numFmtId="0" fontId="2" fillId="20" borderId="28" xfId="0" applyFont="1" applyFill="1" applyBorder="1" applyAlignment="1">
      <alignment vertical="center"/>
    </xf>
    <xf numFmtId="0" fontId="2" fillId="20" borderId="32" xfId="0" applyFont="1" applyFill="1" applyBorder="1" applyAlignment="1">
      <alignment vertical="center"/>
    </xf>
    <xf numFmtId="0" fontId="2" fillId="20" borderId="34" xfId="0" applyFont="1" applyFill="1" applyBorder="1" applyAlignment="1">
      <alignment horizontal="left" wrapText="1" indent="3"/>
    </xf>
    <xf numFmtId="0" fontId="2" fillId="20" borderId="28" xfId="0" applyFont="1" applyFill="1" applyBorder="1" applyAlignment="1">
      <alignment horizontal="left" wrapText="1" indent="3"/>
    </xf>
    <xf numFmtId="0" fontId="2" fillId="20" borderId="37" xfId="0" applyFont="1" applyFill="1" applyBorder="1" applyAlignment="1">
      <alignment horizontal="left" wrapText="1" indent="3"/>
    </xf>
    <xf numFmtId="0" fontId="2" fillId="20" borderId="38" xfId="0" applyFont="1" applyFill="1" applyBorder="1" applyAlignment="1">
      <alignment horizontal="left" wrapText="1" indent="2"/>
    </xf>
    <xf numFmtId="49" fontId="2" fillId="20" borderId="28" xfId="0" applyNumberFormat="1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28" xfId="0" applyFont="1" applyFill="1" applyBorder="1" applyAlignment="1">
      <alignment/>
    </xf>
    <xf numFmtId="0" fontId="2" fillId="20" borderId="32" xfId="0" applyFont="1" applyFill="1" applyBorder="1" applyAlignment="1">
      <alignment/>
    </xf>
    <xf numFmtId="0" fontId="2" fillId="20" borderId="24" xfId="0" applyFont="1" applyFill="1" applyBorder="1" applyAlignment="1">
      <alignment horizontal="left" wrapText="1" indent="2"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29" xfId="0" applyFont="1" applyBorder="1" applyAlignment="1" applyProtection="1">
      <alignment horizontal="left" wrapText="1" indent="2"/>
      <protection locked="0"/>
    </xf>
    <xf numFmtId="0" fontId="2" fillId="0" borderId="16" xfId="0" applyFont="1" applyBorder="1" applyAlignment="1" applyProtection="1">
      <alignment/>
      <protection locked="0"/>
    </xf>
    <xf numFmtId="49" fontId="2" fillId="20" borderId="40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20" borderId="41" xfId="0" applyNumberFormat="1" applyFont="1" applyFill="1" applyBorder="1" applyAlignment="1">
      <alignment horizontal="center"/>
    </xf>
    <xf numFmtId="49" fontId="2" fillId="20" borderId="42" xfId="0" applyNumberFormat="1" applyFont="1" applyFill="1" applyBorder="1" applyAlignment="1">
      <alignment horizontal="center"/>
    </xf>
    <xf numFmtId="49" fontId="2" fillId="20" borderId="25" xfId="0" applyNumberFormat="1" applyFont="1" applyFill="1" applyBorder="1" applyAlignment="1">
      <alignment horizontal="center"/>
    </xf>
    <xf numFmtId="49" fontId="2" fillId="20" borderId="43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20" borderId="44" xfId="0" applyNumberFormat="1" applyFont="1" applyFill="1" applyBorder="1" applyAlignment="1">
      <alignment horizontal="center"/>
    </xf>
    <xf numFmtId="49" fontId="2" fillId="20" borderId="45" xfId="0" applyNumberFormat="1" applyFont="1" applyFill="1" applyBorder="1" applyAlignment="1">
      <alignment horizontal="center"/>
    </xf>
    <xf numFmtId="49" fontId="2" fillId="24" borderId="43" xfId="0" applyNumberFormat="1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20" borderId="19" xfId="0" applyNumberFormat="1" applyFont="1" applyFill="1" applyBorder="1" applyAlignment="1">
      <alignment horizontal="center"/>
    </xf>
    <xf numFmtId="49" fontId="2" fillId="20" borderId="46" xfId="0" applyNumberFormat="1" applyFont="1" applyFill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4" borderId="41" xfId="0" applyNumberFormat="1" applyFont="1" applyFill="1" applyBorder="1" applyAlignment="1" applyProtection="1">
      <alignment horizontal="center"/>
      <protection locked="0"/>
    </xf>
    <xf numFmtId="49" fontId="2" fillId="24" borderId="46" xfId="0" applyNumberFormat="1" applyFont="1" applyFill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8" borderId="50" xfId="0" applyNumberFormat="1" applyFont="1" applyFill="1" applyBorder="1" applyAlignment="1">
      <alignment horizontal="right"/>
    </xf>
    <xf numFmtId="164" fontId="2" fillId="8" borderId="51" xfId="0" applyNumberFormat="1" applyFont="1" applyFill="1" applyBorder="1" applyAlignment="1">
      <alignment horizontal="right"/>
    </xf>
    <xf numFmtId="164" fontId="2" fillId="20" borderId="11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4" borderId="23" xfId="0" applyNumberFormat="1" applyFont="1" applyFill="1" applyBorder="1" applyAlignment="1" applyProtection="1">
      <alignment horizontal="right"/>
      <protection/>
    </xf>
    <xf numFmtId="164" fontId="2" fillId="4" borderId="53" xfId="0" applyNumberFormat="1" applyFont="1" applyFill="1" applyBorder="1" applyAlignment="1" applyProtection="1">
      <alignment horizontal="right"/>
      <protection/>
    </xf>
    <xf numFmtId="164" fontId="2" fillId="20" borderId="12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4" fontId="2" fillId="8" borderId="54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>
      <alignment horizontal="right"/>
    </xf>
    <xf numFmtId="164" fontId="2" fillId="0" borderId="55" xfId="0" applyNumberFormat="1" applyFont="1" applyBorder="1" applyAlignment="1">
      <alignment horizontal="right"/>
    </xf>
    <xf numFmtId="164" fontId="2" fillId="0" borderId="56" xfId="0" applyNumberFormat="1" applyFont="1" applyBorder="1" applyAlignment="1" applyProtection="1">
      <alignment horizontal="right"/>
      <protection locked="0"/>
    </xf>
    <xf numFmtId="164" fontId="2" fillId="4" borderId="56" xfId="0" applyNumberFormat="1" applyFont="1" applyFill="1" applyBorder="1" applyAlignment="1" applyProtection="1">
      <alignment horizontal="right"/>
      <protection/>
    </xf>
    <xf numFmtId="164" fontId="2" fillId="4" borderId="57" xfId="0" applyNumberFormat="1" applyFont="1" applyFill="1" applyBorder="1" applyAlignment="1" applyProtection="1">
      <alignment horizontal="right"/>
      <protection/>
    </xf>
    <xf numFmtId="164" fontId="2" fillId="0" borderId="50" xfId="0" applyNumberFormat="1" applyFont="1" applyBorder="1" applyAlignment="1" applyProtection="1">
      <alignment horizontal="right"/>
      <protection locked="0"/>
    </xf>
    <xf numFmtId="164" fontId="2" fillId="4" borderId="50" xfId="0" applyNumberFormat="1" applyFont="1" applyFill="1" applyBorder="1" applyAlignment="1" applyProtection="1">
      <alignment horizontal="right"/>
      <protection/>
    </xf>
    <xf numFmtId="164" fontId="2" fillId="4" borderId="51" xfId="0" applyNumberFormat="1" applyFont="1" applyFill="1" applyBorder="1" applyAlignment="1" applyProtection="1">
      <alignment horizontal="right"/>
      <protection/>
    </xf>
    <xf numFmtId="164" fontId="2" fillId="24" borderId="54" xfId="0" applyNumberFormat="1" applyFont="1" applyFill="1" applyBorder="1" applyAlignment="1" applyProtection="1">
      <alignment horizontal="right"/>
      <protection locked="0"/>
    </xf>
    <xf numFmtId="164" fontId="2" fillId="0" borderId="53" xfId="0" applyNumberFormat="1" applyFont="1" applyBorder="1" applyAlignment="1" applyProtection="1">
      <alignment horizontal="right"/>
      <protection locked="0"/>
    </xf>
    <xf numFmtId="164" fontId="2" fillId="0" borderId="54" xfId="0" applyNumberFormat="1" applyFont="1" applyBorder="1" applyAlignment="1" applyProtection="1">
      <alignment horizontal="right"/>
      <protection locked="0"/>
    </xf>
    <xf numFmtId="164" fontId="2" fillId="8" borderId="23" xfId="0" applyNumberFormat="1" applyFont="1" applyFill="1" applyBorder="1" applyAlignment="1">
      <alignment horizontal="right"/>
    </xf>
    <xf numFmtId="164" fontId="2" fillId="0" borderId="11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4" borderId="14" xfId="0" applyNumberFormat="1" applyFont="1" applyFill="1" applyBorder="1" applyAlignment="1" applyProtection="1">
      <alignment horizontal="right"/>
      <protection/>
    </xf>
    <xf numFmtId="164" fontId="2" fillId="4" borderId="49" xfId="0" applyNumberFormat="1" applyFont="1" applyFill="1" applyBorder="1" applyAlignment="1" applyProtection="1">
      <alignment horizontal="right"/>
      <protection/>
    </xf>
    <xf numFmtId="164" fontId="2" fillId="20" borderId="58" xfId="0" applyNumberFormat="1" applyFont="1" applyFill="1" applyBorder="1" applyAlignment="1">
      <alignment horizontal="right"/>
    </xf>
    <xf numFmtId="164" fontId="2" fillId="24" borderId="23" xfId="0" applyNumberFormat="1" applyFont="1" applyFill="1" applyBorder="1" applyAlignment="1" applyProtection="1">
      <alignment horizontal="right"/>
      <protection locked="0"/>
    </xf>
    <xf numFmtId="164" fontId="2" fillId="24" borderId="54" xfId="0" applyNumberFormat="1" applyFont="1" applyFill="1" applyBorder="1" applyAlignment="1">
      <alignment horizontal="right"/>
    </xf>
    <xf numFmtId="164" fontId="2" fillId="24" borderId="55" xfId="0" applyNumberFormat="1" applyFont="1" applyFill="1" applyBorder="1" applyAlignment="1">
      <alignment horizontal="right"/>
    </xf>
    <xf numFmtId="164" fontId="2" fillId="24" borderId="12" xfId="0" applyNumberFormat="1" applyFont="1" applyFill="1" applyBorder="1" applyAlignment="1" applyProtection="1">
      <alignment horizontal="right"/>
      <protection locked="0"/>
    </xf>
    <xf numFmtId="164" fontId="2" fillId="24" borderId="56" xfId="0" applyNumberFormat="1" applyFont="1" applyFill="1" applyBorder="1" applyAlignment="1" applyProtection="1">
      <alignment horizontal="right"/>
      <protection locked="0"/>
    </xf>
    <xf numFmtId="164" fontId="2" fillId="24" borderId="5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20" borderId="33" xfId="0" applyFont="1" applyFill="1" applyBorder="1" applyAlignment="1">
      <alignment horizontal="center"/>
    </xf>
    <xf numFmtId="164" fontId="2" fillId="20" borderId="12" xfId="0" applyNumberFormat="1" applyFont="1" applyFill="1" applyBorder="1" applyAlignment="1" applyProtection="1">
      <alignment horizontal="right"/>
      <protection/>
    </xf>
    <xf numFmtId="164" fontId="2" fillId="20" borderId="11" xfId="0" applyNumberFormat="1" applyFont="1" applyFill="1" applyBorder="1" applyAlignment="1" applyProtection="1">
      <alignment horizontal="right"/>
      <protection/>
    </xf>
    <xf numFmtId="164" fontId="2" fillId="0" borderId="5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24" borderId="23" xfId="0" applyNumberFormat="1" applyFont="1" applyFill="1" applyBorder="1" applyAlignment="1">
      <alignment horizontal="right"/>
    </xf>
    <xf numFmtId="164" fontId="2" fillId="20" borderId="13" xfId="0" applyNumberFormat="1" applyFont="1" applyFill="1" applyBorder="1" applyAlignment="1">
      <alignment horizontal="right"/>
    </xf>
    <xf numFmtId="164" fontId="2" fillId="0" borderId="59" xfId="0" applyNumberFormat="1" applyFont="1" applyBorder="1" applyAlignment="1" applyProtection="1">
      <alignment horizontal="right"/>
      <protection locked="0"/>
    </xf>
    <xf numFmtId="164" fontId="2" fillId="0" borderId="59" xfId="0" applyNumberFormat="1" applyFont="1" applyFill="1" applyBorder="1" applyAlignment="1" applyProtection="1">
      <alignment horizontal="right"/>
      <protection locked="0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61" xfId="0" applyNumberFormat="1" applyFont="1" applyBorder="1" applyAlignment="1" applyProtection="1">
      <alignment horizontal="right"/>
      <protection locked="0"/>
    </xf>
    <xf numFmtId="164" fontId="2" fillId="0" borderId="62" xfId="0" applyNumberFormat="1" applyFont="1" applyBorder="1" applyAlignment="1" applyProtection="1">
      <alignment horizontal="right"/>
      <protection locked="0"/>
    </xf>
    <xf numFmtId="164" fontId="2" fillId="24" borderId="59" xfId="0" applyNumberFormat="1" applyFont="1" applyFill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20" borderId="63" xfId="0" applyNumberFormat="1" applyFont="1" applyFill="1" applyBorder="1" applyAlignment="1">
      <alignment horizontal="right"/>
    </xf>
    <xf numFmtId="164" fontId="2" fillId="24" borderId="60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center"/>
    </xf>
    <xf numFmtId="164" fontId="2" fillId="24" borderId="59" xfId="0" applyNumberFormat="1" applyFont="1" applyFill="1" applyBorder="1" applyAlignment="1">
      <alignment horizontal="right"/>
    </xf>
    <xf numFmtId="164" fontId="2" fillId="24" borderId="61" xfId="0" applyNumberFormat="1" applyFont="1" applyFill="1" applyBorder="1" applyAlignment="1" applyProtection="1">
      <alignment horizontal="right"/>
      <protection locked="0"/>
    </xf>
    <xf numFmtId="164" fontId="2" fillId="24" borderId="62" xfId="0" applyNumberFormat="1" applyFont="1" applyFill="1" applyBorder="1" applyAlignment="1" applyProtection="1">
      <alignment horizontal="right"/>
      <protection locked="0"/>
    </xf>
    <xf numFmtId="164" fontId="2" fillId="0" borderId="63" xfId="0" applyNumberFormat="1" applyFont="1" applyBorder="1" applyAlignment="1">
      <alignment horizontal="right"/>
    </xf>
    <xf numFmtId="164" fontId="2" fillId="20" borderId="63" xfId="0" applyNumberFormat="1" applyFont="1" applyFill="1" applyBorder="1" applyAlignment="1" applyProtection="1">
      <alignment horizontal="right"/>
      <protection/>
    </xf>
    <xf numFmtId="164" fontId="2" fillId="20" borderId="13" xfId="0" applyNumberFormat="1" applyFont="1" applyFill="1" applyBorder="1" applyAlignment="1" applyProtection="1">
      <alignment horizontal="right"/>
      <protection/>
    </xf>
    <xf numFmtId="164" fontId="2" fillId="0" borderId="6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5" borderId="33" xfId="0" applyFont="1" applyFill="1" applyBorder="1" applyAlignment="1">
      <alignment horizontal="left" wrapText="1"/>
    </xf>
    <xf numFmtId="49" fontId="2" fillId="25" borderId="46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 horizontal="left" wrapText="1"/>
    </xf>
    <xf numFmtId="49" fontId="2" fillId="20" borderId="64" xfId="0" applyNumberFormat="1" applyFont="1" applyFill="1" applyBorder="1" applyAlignment="1">
      <alignment horizontal="center"/>
    </xf>
    <xf numFmtId="0" fontId="2" fillId="20" borderId="30" xfId="0" applyFont="1" applyFill="1" applyBorder="1" applyAlignment="1">
      <alignment horizontal="left" wrapText="1" indent="3"/>
    </xf>
    <xf numFmtId="164" fontId="2" fillId="25" borderId="11" xfId="0" applyNumberFormat="1" applyFont="1" applyFill="1" applyBorder="1" applyAlignment="1" applyProtection="1">
      <alignment horizontal="right"/>
      <protection/>
    </xf>
    <xf numFmtId="164" fontId="2" fillId="25" borderId="52" xfId="0" applyNumberFormat="1" applyFont="1" applyFill="1" applyBorder="1" applyAlignment="1" applyProtection="1">
      <alignment horizontal="right"/>
      <protection/>
    </xf>
    <xf numFmtId="164" fontId="2" fillId="8" borderId="54" xfId="0" applyNumberFormat="1" applyFont="1" applyFill="1" applyBorder="1" applyAlignment="1" applyProtection="1">
      <alignment horizontal="right"/>
      <protection/>
    </xf>
    <xf numFmtId="164" fontId="2" fillId="25" borderId="23" xfId="0" applyNumberFormat="1" applyFont="1" applyFill="1" applyBorder="1" applyAlignment="1" applyProtection="1">
      <alignment horizontal="right"/>
      <protection/>
    </xf>
    <xf numFmtId="164" fontId="2" fillId="25" borderId="54" xfId="0" applyNumberFormat="1" applyFont="1" applyFill="1" applyBorder="1" applyAlignment="1" applyProtection="1">
      <alignment horizontal="right"/>
      <protection/>
    </xf>
    <xf numFmtId="0" fontId="2" fillId="25" borderId="21" xfId="0" applyFont="1" applyFill="1" applyBorder="1" applyAlignment="1">
      <alignment horizontal="left" wrapText="1"/>
    </xf>
    <xf numFmtId="164" fontId="2" fillId="0" borderId="63" xfId="0" applyNumberFormat="1" applyFont="1" applyBorder="1" applyAlignment="1" applyProtection="1">
      <alignment horizontal="right"/>
      <protection locked="0"/>
    </xf>
    <xf numFmtId="164" fontId="2" fillId="4" borderId="54" xfId="0" applyNumberFormat="1" applyFont="1" applyFill="1" applyBorder="1" applyAlignment="1" applyProtection="1">
      <alignment horizontal="right"/>
      <protection/>
    </xf>
    <xf numFmtId="164" fontId="2" fillId="4" borderId="55" xfId="0" applyNumberFormat="1" applyFont="1" applyFill="1" applyBorder="1" applyAlignment="1" applyProtection="1">
      <alignment horizontal="right"/>
      <protection/>
    </xf>
    <xf numFmtId="49" fontId="2" fillId="25" borderId="65" xfId="0" applyNumberFormat="1" applyFont="1" applyFill="1" applyBorder="1" applyAlignment="1">
      <alignment horizontal="center"/>
    </xf>
    <xf numFmtId="0" fontId="2" fillId="25" borderId="66" xfId="0" applyFont="1" applyFill="1" applyBorder="1" applyAlignment="1">
      <alignment horizontal="left" wrapText="1"/>
    </xf>
    <xf numFmtId="0" fontId="2" fillId="20" borderId="3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49" fontId="2" fillId="25" borderId="4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Continuous"/>
    </xf>
    <xf numFmtId="164" fontId="2" fillId="4" borderId="52" xfId="0" applyNumberFormat="1" applyFont="1" applyFill="1" applyBorder="1" applyAlignment="1" applyProtection="1">
      <alignment horizontal="right"/>
      <protection/>
    </xf>
    <xf numFmtId="164" fontId="2" fillId="4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6" customWidth="1"/>
    <col min="5" max="11" width="16.875" style="3" customWidth="1"/>
    <col min="12" max="16384" width="9.125" style="3" customWidth="1"/>
  </cols>
  <sheetData>
    <row r="1" spans="1:11" ht="13.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39" t="s">
        <v>162</v>
      </c>
    </row>
    <row r="2" spans="1:11" ht="12.75" customHeight="1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ht="6" customHeight="1">
      <c r="D3" s="43"/>
    </row>
    <row r="4" spans="1:11" ht="12.75" customHeight="1">
      <c r="A4" s="6" t="s">
        <v>2</v>
      </c>
      <c r="B4" s="7" t="s">
        <v>3</v>
      </c>
      <c r="C4" s="7" t="s">
        <v>4</v>
      </c>
      <c r="D4" s="202" t="s">
        <v>5</v>
      </c>
      <c r="E4" s="203"/>
      <c r="F4" s="203"/>
      <c r="G4" s="204"/>
      <c r="H4" s="202" t="s">
        <v>6</v>
      </c>
      <c r="I4" s="203"/>
      <c r="J4" s="203"/>
      <c r="K4" s="203"/>
    </row>
    <row r="5" spans="1:11" ht="12" customHeight="1">
      <c r="A5" s="8" t="s">
        <v>7</v>
      </c>
      <c r="B5" s="9" t="s">
        <v>8</v>
      </c>
      <c r="C5" s="9" t="s">
        <v>9</v>
      </c>
      <c r="D5" s="146" t="s">
        <v>177</v>
      </c>
      <c r="E5" s="146" t="s">
        <v>178</v>
      </c>
      <c r="F5" s="146" t="s">
        <v>181</v>
      </c>
      <c r="G5" s="205" t="s">
        <v>10</v>
      </c>
      <c r="H5" s="146" t="s">
        <v>177</v>
      </c>
      <c r="I5" s="146" t="s">
        <v>178</v>
      </c>
      <c r="J5" s="146" t="s">
        <v>181</v>
      </c>
      <c r="K5" s="208" t="s">
        <v>10</v>
      </c>
    </row>
    <row r="6" spans="1:11" ht="12" customHeight="1">
      <c r="A6" s="8" t="s">
        <v>11</v>
      </c>
      <c r="B6" s="9" t="s">
        <v>12</v>
      </c>
      <c r="C6" s="9" t="s">
        <v>13</v>
      </c>
      <c r="D6" s="147" t="s">
        <v>176</v>
      </c>
      <c r="E6" s="147" t="s">
        <v>179</v>
      </c>
      <c r="F6" s="147" t="s">
        <v>182</v>
      </c>
      <c r="G6" s="206"/>
      <c r="H6" s="147" t="s">
        <v>176</v>
      </c>
      <c r="I6" s="147" t="s">
        <v>179</v>
      </c>
      <c r="J6" s="147" t="s">
        <v>182</v>
      </c>
      <c r="K6" s="209"/>
    </row>
    <row r="7" spans="1:11" ht="12" customHeight="1">
      <c r="A7" s="8" t="s">
        <v>14</v>
      </c>
      <c r="B7" s="30"/>
      <c r="C7" s="9"/>
      <c r="D7" s="148" t="s">
        <v>175</v>
      </c>
      <c r="E7" s="148" t="s">
        <v>180</v>
      </c>
      <c r="F7" s="148" t="s">
        <v>177</v>
      </c>
      <c r="G7" s="207"/>
      <c r="H7" s="148" t="s">
        <v>175</v>
      </c>
      <c r="I7" s="148" t="s">
        <v>180</v>
      </c>
      <c r="J7" s="148" t="s">
        <v>177</v>
      </c>
      <c r="K7" s="210"/>
    </row>
    <row r="8" spans="1:11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1">
        <v>7</v>
      </c>
      <c r="H8" s="12">
        <v>8</v>
      </c>
      <c r="I8" s="12">
        <v>9</v>
      </c>
      <c r="J8" s="13">
        <v>10</v>
      </c>
      <c r="K8" s="13">
        <v>11</v>
      </c>
    </row>
    <row r="9" spans="1:11" ht="22.5">
      <c r="A9" s="37" t="s">
        <v>15</v>
      </c>
      <c r="B9" s="38" t="s">
        <v>16</v>
      </c>
      <c r="C9" s="80" t="s">
        <v>17</v>
      </c>
      <c r="D9" s="102">
        <f aca="true" t="shared" si="0" ref="D9:K9">D11+D14</f>
        <v>0</v>
      </c>
      <c r="E9" s="102">
        <f t="shared" si="0"/>
        <v>111949.2</v>
      </c>
      <c r="F9" s="102">
        <f t="shared" si="0"/>
        <v>1065746.2</v>
      </c>
      <c r="G9" s="102">
        <f t="shared" si="0"/>
        <v>1177695.4</v>
      </c>
      <c r="H9" s="102">
        <f t="shared" si="0"/>
        <v>0</v>
      </c>
      <c r="I9" s="102">
        <f t="shared" si="0"/>
        <v>156249.2</v>
      </c>
      <c r="J9" s="102">
        <f t="shared" si="0"/>
        <v>1734604.3</v>
      </c>
      <c r="K9" s="103">
        <f t="shared" si="0"/>
        <v>1890853.5</v>
      </c>
    </row>
    <row r="10" spans="1:11" ht="9.75" customHeight="1">
      <c r="A10" s="39"/>
      <c r="B10" s="29" t="s">
        <v>18</v>
      </c>
      <c r="C10" s="81"/>
      <c r="D10" s="104"/>
      <c r="E10" s="104"/>
      <c r="F10" s="104"/>
      <c r="G10" s="104"/>
      <c r="H10" s="104"/>
      <c r="I10" s="104"/>
      <c r="J10" s="152"/>
      <c r="K10" s="105"/>
    </row>
    <row r="11" spans="1:11" ht="11.25">
      <c r="A11" s="39"/>
      <c r="B11" s="40" t="s">
        <v>19</v>
      </c>
      <c r="C11" s="82" t="s">
        <v>20</v>
      </c>
      <c r="D11" s="106">
        <v>0</v>
      </c>
      <c r="E11" s="106">
        <v>0</v>
      </c>
      <c r="F11" s="106">
        <v>124611.8</v>
      </c>
      <c r="G11" s="107">
        <f>D11+E11+F11</f>
        <v>124611.8</v>
      </c>
      <c r="H11" s="106">
        <v>0</v>
      </c>
      <c r="I11" s="106">
        <v>0</v>
      </c>
      <c r="J11" s="153">
        <v>124611.8</v>
      </c>
      <c r="K11" s="108">
        <f>H11+I11+J11</f>
        <v>124611.8</v>
      </c>
    </row>
    <row r="12" spans="1:11" ht="9.75" customHeight="1">
      <c r="A12" s="39"/>
      <c r="B12" s="36" t="s">
        <v>21</v>
      </c>
      <c r="C12" s="83"/>
      <c r="D12" s="104"/>
      <c r="E12" s="104"/>
      <c r="F12" s="109"/>
      <c r="G12" s="109"/>
      <c r="H12" s="104"/>
      <c r="I12" s="104"/>
      <c r="J12" s="152"/>
      <c r="K12" s="105"/>
    </row>
    <row r="13" spans="1:11" ht="11.25">
      <c r="A13" s="39"/>
      <c r="B13" s="41" t="s">
        <v>168</v>
      </c>
      <c r="C13" s="84" t="s">
        <v>22</v>
      </c>
      <c r="D13" s="106"/>
      <c r="E13" s="106"/>
      <c r="F13" s="106"/>
      <c r="G13" s="107">
        <f>D13+E13+F13</f>
        <v>0</v>
      </c>
      <c r="H13" s="106"/>
      <c r="I13" s="106"/>
      <c r="J13" s="153"/>
      <c r="K13" s="108">
        <f>H13+I13+J13</f>
        <v>0</v>
      </c>
    </row>
    <row r="14" spans="1:11" ht="11.25">
      <c r="A14" s="39"/>
      <c r="B14" s="42" t="s">
        <v>23</v>
      </c>
      <c r="C14" s="84" t="s">
        <v>24</v>
      </c>
      <c r="D14" s="106">
        <v>0</v>
      </c>
      <c r="E14" s="106">
        <v>111949.2</v>
      </c>
      <c r="F14" s="106">
        <v>941134.4</v>
      </c>
      <c r="G14" s="107">
        <f>D14+E14+F14</f>
        <v>1053083.6</v>
      </c>
      <c r="H14" s="106">
        <v>0</v>
      </c>
      <c r="I14" s="106">
        <v>156249.2</v>
      </c>
      <c r="J14" s="153">
        <v>1609992.5</v>
      </c>
      <c r="K14" s="108">
        <f>H14+I14+J14</f>
        <v>1766241.7</v>
      </c>
    </row>
    <row r="15" spans="1:11" ht="9.75" customHeight="1">
      <c r="A15" s="39"/>
      <c r="B15" s="36" t="s">
        <v>21</v>
      </c>
      <c r="C15" s="83"/>
      <c r="D15" s="104"/>
      <c r="E15" s="104"/>
      <c r="F15" s="109"/>
      <c r="G15" s="109"/>
      <c r="H15" s="104"/>
      <c r="I15" s="104"/>
      <c r="J15" s="152"/>
      <c r="K15" s="105"/>
    </row>
    <row r="16" spans="1:11" ht="11.25">
      <c r="A16" s="39"/>
      <c r="B16" s="41" t="s">
        <v>168</v>
      </c>
      <c r="C16" s="84" t="s">
        <v>167</v>
      </c>
      <c r="D16" s="106"/>
      <c r="E16" s="106"/>
      <c r="F16" s="106"/>
      <c r="G16" s="107">
        <f>D16+E16+F16</f>
        <v>0</v>
      </c>
      <c r="H16" s="106"/>
      <c r="I16" s="106"/>
      <c r="J16" s="153"/>
      <c r="K16" s="108">
        <f>H16+I16+J16</f>
        <v>0</v>
      </c>
    </row>
    <row r="17" spans="1:11" ht="22.5">
      <c r="A17" s="51" t="s">
        <v>25</v>
      </c>
      <c r="B17" s="38" t="s">
        <v>26</v>
      </c>
      <c r="C17" s="85" t="s">
        <v>27</v>
      </c>
      <c r="D17" s="145">
        <v>0</v>
      </c>
      <c r="E17" s="145">
        <v>0</v>
      </c>
      <c r="F17" s="150">
        <v>24151</v>
      </c>
      <c r="G17" s="107">
        <f>D17+E17+F17</f>
        <v>24151</v>
      </c>
      <c r="H17" s="145">
        <v>0</v>
      </c>
      <c r="I17" s="145">
        <v>84</v>
      </c>
      <c r="J17" s="154">
        <v>290</v>
      </c>
      <c r="K17" s="108">
        <f>H17+I17+J17</f>
        <v>374</v>
      </c>
    </row>
    <row r="18" spans="1:11" ht="0" customHeight="1" hidden="1">
      <c r="A18" s="52"/>
      <c r="B18" s="32"/>
      <c r="C18" s="86"/>
      <c r="D18" s="114"/>
      <c r="E18" s="114"/>
      <c r="F18" s="110"/>
      <c r="G18" s="107">
        <f>D18+E18</f>
        <v>0</v>
      </c>
      <c r="H18" s="114"/>
      <c r="I18" s="114"/>
      <c r="J18" s="155"/>
      <c r="K18" s="108">
        <f>H18+I18</f>
        <v>0</v>
      </c>
    </row>
    <row r="19" spans="1:11" ht="11.25">
      <c r="A19" s="51" t="s">
        <v>28</v>
      </c>
      <c r="B19" s="38" t="s">
        <v>29</v>
      </c>
      <c r="C19" s="85" t="s">
        <v>30</v>
      </c>
      <c r="D19" s="145">
        <v>0</v>
      </c>
      <c r="E19" s="145">
        <v>0</v>
      </c>
      <c r="F19" s="150">
        <v>12566</v>
      </c>
      <c r="G19" s="107">
        <f>D19+E19+F19</f>
        <v>12566</v>
      </c>
      <c r="H19" s="145">
        <v>0</v>
      </c>
      <c r="I19" s="145">
        <v>0</v>
      </c>
      <c r="J19" s="154">
        <v>7005</v>
      </c>
      <c r="K19" s="108">
        <f>H19+I19+J19</f>
        <v>7005</v>
      </c>
    </row>
    <row r="20" spans="1:11" ht="0" customHeight="1" hidden="1">
      <c r="A20" s="52"/>
      <c r="B20" s="33"/>
      <c r="C20" s="86"/>
      <c r="D20" s="114"/>
      <c r="E20" s="114"/>
      <c r="F20" s="110"/>
      <c r="G20" s="107">
        <f>D20+E20</f>
        <v>0</v>
      </c>
      <c r="H20" s="114"/>
      <c r="I20" s="114"/>
      <c r="J20" s="155"/>
      <c r="K20" s="108">
        <f>H20+I20</f>
        <v>0</v>
      </c>
    </row>
    <row r="21" spans="1:11" ht="33.75">
      <c r="A21" s="51" t="s">
        <v>31</v>
      </c>
      <c r="B21" s="38" t="s">
        <v>159</v>
      </c>
      <c r="C21" s="85" t="s">
        <v>32</v>
      </c>
      <c r="D21" s="145">
        <v>0</v>
      </c>
      <c r="E21" s="145">
        <v>2014543.68</v>
      </c>
      <c r="F21" s="150">
        <v>5095304.87</v>
      </c>
      <c r="G21" s="107">
        <f>D21+E21+F21</f>
        <v>7109848.55</v>
      </c>
      <c r="H21" s="145">
        <v>0</v>
      </c>
      <c r="I21" s="145">
        <v>2014543.68</v>
      </c>
      <c r="J21" s="154">
        <v>5523896.18</v>
      </c>
      <c r="K21" s="108">
        <f>H21+I21+J21</f>
        <v>7538439.86</v>
      </c>
    </row>
    <row r="22" spans="1:11" ht="0" customHeight="1" hidden="1">
      <c r="A22" s="52"/>
      <c r="B22" s="32"/>
      <c r="C22" s="86"/>
      <c r="D22" s="114"/>
      <c r="E22" s="114"/>
      <c r="F22" s="110"/>
      <c r="G22" s="110"/>
      <c r="H22" s="114"/>
      <c r="I22" s="114"/>
      <c r="J22" s="156"/>
      <c r="K22" s="115"/>
    </row>
    <row r="23" spans="1:11" ht="45">
      <c r="A23" s="51" t="s">
        <v>33</v>
      </c>
      <c r="B23" s="38" t="s">
        <v>34</v>
      </c>
      <c r="C23" s="85" t="s">
        <v>35</v>
      </c>
      <c r="D23" s="111">
        <f aca="true" t="shared" si="1" ref="D23:K23">D25+D30+SUM(D33:D33)</f>
        <v>0</v>
      </c>
      <c r="E23" s="111">
        <f t="shared" si="1"/>
        <v>0</v>
      </c>
      <c r="F23" s="111">
        <f t="shared" si="1"/>
        <v>0</v>
      </c>
      <c r="G23" s="111">
        <f t="shared" si="1"/>
        <v>0</v>
      </c>
      <c r="H23" s="111">
        <f t="shared" si="1"/>
        <v>0</v>
      </c>
      <c r="I23" s="111">
        <f t="shared" si="1"/>
        <v>0</v>
      </c>
      <c r="J23" s="111">
        <f t="shared" si="1"/>
        <v>0</v>
      </c>
      <c r="K23" s="112">
        <f t="shared" si="1"/>
        <v>0</v>
      </c>
    </row>
    <row r="24" spans="1:11" ht="9.75" customHeight="1">
      <c r="A24" s="39"/>
      <c r="B24" s="29" t="s">
        <v>18</v>
      </c>
      <c r="C24" s="83"/>
      <c r="D24" s="104"/>
      <c r="E24" s="104"/>
      <c r="F24" s="104"/>
      <c r="G24" s="104"/>
      <c r="H24" s="104"/>
      <c r="I24" s="104"/>
      <c r="J24" s="152"/>
      <c r="K24" s="105"/>
    </row>
    <row r="25" spans="1:11" ht="11.25">
      <c r="A25" s="39"/>
      <c r="B25" s="40" t="s">
        <v>36</v>
      </c>
      <c r="C25" s="84" t="s">
        <v>37</v>
      </c>
      <c r="D25" s="106"/>
      <c r="E25" s="106"/>
      <c r="F25" s="106"/>
      <c r="G25" s="107">
        <f>D25+E25+F25</f>
        <v>0</v>
      </c>
      <c r="H25" s="106"/>
      <c r="I25" s="106"/>
      <c r="J25" s="153"/>
      <c r="K25" s="108">
        <f>H25+I25+J25</f>
        <v>0</v>
      </c>
    </row>
    <row r="26" spans="1:11" ht="9.75" customHeight="1">
      <c r="A26" s="39"/>
      <c r="B26" s="36" t="s">
        <v>21</v>
      </c>
      <c r="C26" s="83"/>
      <c r="D26" s="104"/>
      <c r="E26" s="104"/>
      <c r="F26" s="109"/>
      <c r="G26" s="109"/>
      <c r="H26" s="104"/>
      <c r="I26" s="104"/>
      <c r="J26" s="152"/>
      <c r="K26" s="105"/>
    </row>
    <row r="27" spans="1:11" ht="23.25" thickBot="1">
      <c r="A27" s="53"/>
      <c r="B27" s="54" t="s">
        <v>38</v>
      </c>
      <c r="C27" s="87" t="s">
        <v>39</v>
      </c>
      <c r="D27" s="116"/>
      <c r="E27" s="116"/>
      <c r="F27" s="116"/>
      <c r="G27" s="117">
        <f>D27+E27+F27</f>
        <v>0</v>
      </c>
      <c r="H27" s="116"/>
      <c r="I27" s="116"/>
      <c r="J27" s="157"/>
      <c r="K27" s="118">
        <f>H27+I27+J27</f>
        <v>0</v>
      </c>
    </row>
    <row r="28" spans="1:11" s="45" customFormat="1" ht="15" customHeight="1">
      <c r="A28" s="14"/>
      <c r="B28" s="34"/>
      <c r="C28" s="14"/>
      <c r="D28" s="44"/>
      <c r="E28" s="15"/>
      <c r="F28" s="15"/>
      <c r="G28" s="15"/>
      <c r="H28" s="15"/>
      <c r="I28" s="16"/>
      <c r="J28" s="16"/>
      <c r="K28" s="140" t="s">
        <v>163</v>
      </c>
    </row>
    <row r="29" spans="1:11" ht="12" customHeight="1" thickBot="1">
      <c r="A29" s="17">
        <v>1</v>
      </c>
      <c r="B29" s="10">
        <v>2</v>
      </c>
      <c r="C29" s="10">
        <v>3</v>
      </c>
      <c r="D29" s="7">
        <v>4</v>
      </c>
      <c r="E29" s="7">
        <v>5</v>
      </c>
      <c r="F29" s="7">
        <v>6</v>
      </c>
      <c r="G29" s="7">
        <v>7</v>
      </c>
      <c r="H29" s="6">
        <v>8</v>
      </c>
      <c r="I29" s="7">
        <v>9</v>
      </c>
      <c r="J29" s="6">
        <v>10</v>
      </c>
      <c r="K29" s="6">
        <v>11</v>
      </c>
    </row>
    <row r="30" spans="1:11" ht="11.25">
      <c r="A30" s="37" t="s">
        <v>33</v>
      </c>
      <c r="B30" s="55" t="s">
        <v>40</v>
      </c>
      <c r="C30" s="88" t="s">
        <v>41</v>
      </c>
      <c r="D30" s="119"/>
      <c r="E30" s="119"/>
      <c r="F30" s="119"/>
      <c r="G30" s="120">
        <f>D30+E30+F30</f>
        <v>0</v>
      </c>
      <c r="H30" s="119"/>
      <c r="I30" s="119"/>
      <c r="J30" s="158"/>
      <c r="K30" s="121">
        <f>H30+I30+J30</f>
        <v>0</v>
      </c>
    </row>
    <row r="31" spans="1:11" ht="9.75" customHeight="1">
      <c r="A31" s="39"/>
      <c r="B31" s="36" t="s">
        <v>21</v>
      </c>
      <c r="C31" s="83"/>
      <c r="D31" s="104"/>
      <c r="E31" s="104"/>
      <c r="F31" s="104"/>
      <c r="G31" s="104"/>
      <c r="H31" s="104"/>
      <c r="I31" s="104"/>
      <c r="J31" s="152"/>
      <c r="K31" s="105"/>
    </row>
    <row r="32" spans="1:11" ht="22.5">
      <c r="A32" s="39"/>
      <c r="B32" s="41" t="s">
        <v>38</v>
      </c>
      <c r="C32" s="84" t="s">
        <v>42</v>
      </c>
      <c r="D32" s="106"/>
      <c r="E32" s="106"/>
      <c r="F32" s="106"/>
      <c r="G32" s="107">
        <f>D32+E32+F32</f>
        <v>0</v>
      </c>
      <c r="H32" s="106"/>
      <c r="I32" s="106"/>
      <c r="J32" s="153"/>
      <c r="K32" s="108">
        <f>H32+I32+J32</f>
        <v>0</v>
      </c>
    </row>
    <row r="33" spans="1:11" s="45" customFormat="1" ht="0" customHeight="1" hidden="1">
      <c r="A33" s="52"/>
      <c r="B33" s="31"/>
      <c r="C33" s="89"/>
      <c r="D33" s="122"/>
      <c r="E33" s="122"/>
      <c r="F33" s="131"/>
      <c r="G33" s="107">
        <f>D33+E33+F33</f>
        <v>0</v>
      </c>
      <c r="H33" s="122"/>
      <c r="I33" s="122"/>
      <c r="J33" s="159"/>
      <c r="K33" s="108">
        <f>H33+I33+J33</f>
        <v>0</v>
      </c>
    </row>
    <row r="34" spans="1:11" ht="33.75">
      <c r="A34" s="56" t="s">
        <v>43</v>
      </c>
      <c r="B34" s="57" t="s">
        <v>44</v>
      </c>
      <c r="C34" s="85" t="s">
        <v>45</v>
      </c>
      <c r="D34" s="124">
        <v>0</v>
      </c>
      <c r="E34" s="124">
        <v>0</v>
      </c>
      <c r="F34" s="106">
        <v>0</v>
      </c>
      <c r="G34" s="107">
        <f>D34+E34+F34</f>
        <v>0</v>
      </c>
      <c r="H34" s="124">
        <v>0</v>
      </c>
      <c r="I34" s="124">
        <v>0</v>
      </c>
      <c r="J34" s="153">
        <v>0</v>
      </c>
      <c r="K34" s="108">
        <f>H34+I34+J34</f>
        <v>0</v>
      </c>
    </row>
    <row r="35" spans="1:11" ht="22.5">
      <c r="A35" s="39" t="s">
        <v>46</v>
      </c>
      <c r="B35" s="38" t="s">
        <v>160</v>
      </c>
      <c r="C35" s="84" t="s">
        <v>47</v>
      </c>
      <c r="D35" s="125">
        <f aca="true" t="shared" si="2" ref="D35:K35">SUM(D37:D38)</f>
        <v>0</v>
      </c>
      <c r="E35" s="125">
        <f t="shared" si="2"/>
        <v>41589</v>
      </c>
      <c r="F35" s="125">
        <f t="shared" si="2"/>
        <v>514</v>
      </c>
      <c r="G35" s="125">
        <f t="shared" si="2"/>
        <v>42103</v>
      </c>
      <c r="H35" s="125">
        <f t="shared" si="2"/>
        <v>0</v>
      </c>
      <c r="I35" s="125">
        <f t="shared" si="2"/>
        <v>95150</v>
      </c>
      <c r="J35" s="125">
        <f t="shared" si="2"/>
        <v>2576</v>
      </c>
      <c r="K35" s="112">
        <f t="shared" si="2"/>
        <v>97726</v>
      </c>
    </row>
    <row r="36" spans="1:11" ht="9.75" customHeight="1">
      <c r="A36" s="39"/>
      <c r="B36" s="50" t="s">
        <v>18</v>
      </c>
      <c r="C36" s="83"/>
      <c r="D36" s="104"/>
      <c r="E36" s="104"/>
      <c r="F36" s="104"/>
      <c r="G36" s="104"/>
      <c r="H36" s="104"/>
      <c r="I36" s="104"/>
      <c r="J36" s="152"/>
      <c r="K36" s="105"/>
    </row>
    <row r="37" spans="1:11" ht="11.25">
      <c r="A37" s="39"/>
      <c r="B37" s="40" t="s">
        <v>48</v>
      </c>
      <c r="C37" s="84" t="s">
        <v>49</v>
      </c>
      <c r="D37" s="106"/>
      <c r="E37" s="106"/>
      <c r="F37" s="106"/>
      <c r="G37" s="107">
        <f>D37+E37+F37</f>
        <v>0</v>
      </c>
      <c r="H37" s="106"/>
      <c r="I37" s="106"/>
      <c r="J37" s="153"/>
      <c r="K37" s="108">
        <f>H37+I37+J37</f>
        <v>0</v>
      </c>
    </row>
    <row r="38" spans="1:11" ht="11.25">
      <c r="A38" s="52"/>
      <c r="B38" s="58" t="s">
        <v>50</v>
      </c>
      <c r="C38" s="83" t="s">
        <v>51</v>
      </c>
      <c r="D38" s="126">
        <v>0</v>
      </c>
      <c r="E38" s="126">
        <v>41589</v>
      </c>
      <c r="F38" s="124">
        <v>514</v>
      </c>
      <c r="G38" s="107">
        <f>D38+E38+F38</f>
        <v>42103</v>
      </c>
      <c r="H38" s="126">
        <v>0</v>
      </c>
      <c r="I38" s="126">
        <v>95150</v>
      </c>
      <c r="J38" s="124">
        <v>2576</v>
      </c>
      <c r="K38" s="108">
        <f>H38+I38+J38</f>
        <v>97726</v>
      </c>
    </row>
    <row r="39" spans="1:11" ht="11.25">
      <c r="A39" s="56" t="s">
        <v>52</v>
      </c>
      <c r="B39" s="57" t="s">
        <v>53</v>
      </c>
      <c r="C39" s="85" t="s">
        <v>54</v>
      </c>
      <c r="D39" s="124">
        <v>0</v>
      </c>
      <c r="E39" s="124">
        <v>0</v>
      </c>
      <c r="F39" s="106">
        <v>0</v>
      </c>
      <c r="G39" s="107">
        <f>D39+E39+F39</f>
        <v>0</v>
      </c>
      <c r="H39" s="124">
        <v>0</v>
      </c>
      <c r="I39" s="124">
        <v>0</v>
      </c>
      <c r="J39" s="153">
        <v>0</v>
      </c>
      <c r="K39" s="108">
        <f>H39+I39+J39</f>
        <v>0</v>
      </c>
    </row>
    <row r="40" spans="1:11" ht="33.75">
      <c r="A40" s="56" t="s">
        <v>55</v>
      </c>
      <c r="B40" s="57" t="s">
        <v>56</v>
      </c>
      <c r="C40" s="85" t="s">
        <v>57</v>
      </c>
      <c r="D40" s="124">
        <v>0</v>
      </c>
      <c r="E40" s="124">
        <v>0</v>
      </c>
      <c r="F40" s="106">
        <v>267681</v>
      </c>
      <c r="G40" s="107">
        <f>D40+E40+F40</f>
        <v>267681</v>
      </c>
      <c r="H40" s="124">
        <v>0</v>
      </c>
      <c r="I40" s="124">
        <v>0</v>
      </c>
      <c r="J40" s="153">
        <v>277423</v>
      </c>
      <c r="K40" s="108">
        <f>H40+I40+J40</f>
        <v>277423</v>
      </c>
    </row>
    <row r="41" spans="1:11" ht="22.5">
      <c r="A41" s="51" t="s">
        <v>58</v>
      </c>
      <c r="B41" s="38" t="s">
        <v>59</v>
      </c>
      <c r="C41" s="85" t="s">
        <v>60</v>
      </c>
      <c r="D41" s="111">
        <f aca="true" t="shared" si="3" ref="D41:K41">SUM(D43:D47)</f>
        <v>0</v>
      </c>
      <c r="E41" s="111">
        <f t="shared" si="3"/>
        <v>0</v>
      </c>
      <c r="F41" s="111">
        <f t="shared" si="3"/>
        <v>0</v>
      </c>
      <c r="G41" s="111">
        <f t="shared" si="3"/>
        <v>0</v>
      </c>
      <c r="H41" s="111">
        <f t="shared" si="3"/>
        <v>0</v>
      </c>
      <c r="I41" s="111">
        <f t="shared" si="3"/>
        <v>0</v>
      </c>
      <c r="J41" s="111">
        <f t="shared" si="3"/>
        <v>0</v>
      </c>
      <c r="K41" s="112">
        <f t="shared" si="3"/>
        <v>0</v>
      </c>
    </row>
    <row r="42" spans="1:11" ht="9.75" customHeight="1">
      <c r="A42" s="39"/>
      <c r="B42" s="59" t="s">
        <v>18</v>
      </c>
      <c r="C42" s="83"/>
      <c r="D42" s="104"/>
      <c r="E42" s="104"/>
      <c r="F42" s="104"/>
      <c r="G42" s="104"/>
      <c r="H42" s="104"/>
      <c r="I42" s="104"/>
      <c r="J42" s="152"/>
      <c r="K42" s="105"/>
    </row>
    <row r="43" spans="1:11" ht="11.25">
      <c r="A43" s="39"/>
      <c r="B43" s="40" t="s">
        <v>61</v>
      </c>
      <c r="C43" s="90" t="s">
        <v>62</v>
      </c>
      <c r="D43" s="113"/>
      <c r="E43" s="113"/>
      <c r="F43" s="106"/>
      <c r="G43" s="107">
        <f aca="true" t="shared" si="4" ref="G43:G48">D43+E43+F43</f>
        <v>0</v>
      </c>
      <c r="H43" s="106"/>
      <c r="I43" s="106"/>
      <c r="J43" s="153"/>
      <c r="K43" s="108">
        <f aca="true" t="shared" si="5" ref="K43:K48">H43+I43+J43</f>
        <v>0</v>
      </c>
    </row>
    <row r="44" spans="1:11" ht="11.25">
      <c r="A44" s="39"/>
      <c r="B44" s="42" t="s">
        <v>63</v>
      </c>
      <c r="C44" s="85" t="s">
        <v>64</v>
      </c>
      <c r="D44" s="124"/>
      <c r="E44" s="124"/>
      <c r="F44" s="106"/>
      <c r="G44" s="107">
        <f t="shared" si="4"/>
        <v>0</v>
      </c>
      <c r="H44" s="124"/>
      <c r="I44" s="124"/>
      <c r="J44" s="153"/>
      <c r="K44" s="108">
        <f t="shared" si="5"/>
        <v>0</v>
      </c>
    </row>
    <row r="45" spans="1:11" ht="11.25">
      <c r="A45" s="39"/>
      <c r="B45" s="42" t="s">
        <v>65</v>
      </c>
      <c r="C45" s="85" t="s">
        <v>66</v>
      </c>
      <c r="D45" s="124"/>
      <c r="E45" s="124"/>
      <c r="F45" s="106"/>
      <c r="G45" s="107">
        <f t="shared" si="4"/>
        <v>0</v>
      </c>
      <c r="H45" s="124"/>
      <c r="I45" s="124"/>
      <c r="J45" s="153"/>
      <c r="K45" s="108">
        <f t="shared" si="5"/>
        <v>0</v>
      </c>
    </row>
    <row r="46" spans="1:11" ht="11.25">
      <c r="A46" s="39"/>
      <c r="B46" s="42" t="s">
        <v>67</v>
      </c>
      <c r="C46" s="85" t="s">
        <v>68</v>
      </c>
      <c r="D46" s="124"/>
      <c r="E46" s="124"/>
      <c r="F46" s="106"/>
      <c r="G46" s="107">
        <f t="shared" si="4"/>
        <v>0</v>
      </c>
      <c r="H46" s="124"/>
      <c r="I46" s="124"/>
      <c r="J46" s="153"/>
      <c r="K46" s="108">
        <f t="shared" si="5"/>
        <v>0</v>
      </c>
    </row>
    <row r="47" spans="1:11" ht="11.25">
      <c r="A47" s="52"/>
      <c r="B47" s="58" t="s">
        <v>69</v>
      </c>
      <c r="C47" s="84" t="s">
        <v>70</v>
      </c>
      <c r="D47" s="106"/>
      <c r="E47" s="106"/>
      <c r="F47" s="106"/>
      <c r="G47" s="107">
        <f t="shared" si="4"/>
        <v>0</v>
      </c>
      <c r="H47" s="124"/>
      <c r="I47" s="124"/>
      <c r="J47" s="153"/>
      <c r="K47" s="108">
        <f t="shared" si="5"/>
        <v>0</v>
      </c>
    </row>
    <row r="48" spans="1:11" ht="45">
      <c r="A48" s="51" t="s">
        <v>71</v>
      </c>
      <c r="B48" s="38" t="s">
        <v>72</v>
      </c>
      <c r="C48" s="85" t="s">
        <v>73</v>
      </c>
      <c r="D48" s="145">
        <v>0</v>
      </c>
      <c r="E48" s="145">
        <v>0</v>
      </c>
      <c r="F48" s="150">
        <v>0</v>
      </c>
      <c r="G48" s="107">
        <f t="shared" si="4"/>
        <v>0</v>
      </c>
      <c r="H48" s="145">
        <v>0</v>
      </c>
      <c r="I48" s="145">
        <v>0</v>
      </c>
      <c r="J48" s="154">
        <v>0</v>
      </c>
      <c r="K48" s="108">
        <f t="shared" si="5"/>
        <v>0</v>
      </c>
    </row>
    <row r="49" spans="1:11" ht="0" customHeight="1" hidden="1">
      <c r="A49" s="52"/>
      <c r="B49" s="61"/>
      <c r="C49" s="91"/>
      <c r="D49" s="114"/>
      <c r="E49" s="114"/>
      <c r="F49" s="110"/>
      <c r="G49" s="106">
        <f>D49+E49</f>
        <v>0</v>
      </c>
      <c r="H49" s="114"/>
      <c r="I49" s="114"/>
      <c r="J49" s="155"/>
      <c r="K49" s="123">
        <f>H49+I49</f>
        <v>0</v>
      </c>
    </row>
    <row r="50" spans="1:11" ht="12" thickBot="1">
      <c r="A50" s="60" t="s">
        <v>74</v>
      </c>
      <c r="B50" s="57" t="s">
        <v>169</v>
      </c>
      <c r="C50" s="92" t="s">
        <v>75</v>
      </c>
      <c r="D50" s="127">
        <v>0</v>
      </c>
      <c r="E50" s="127">
        <v>0</v>
      </c>
      <c r="F50" s="127">
        <v>0</v>
      </c>
      <c r="G50" s="128">
        <f>D50+E50+F50</f>
        <v>0</v>
      </c>
      <c r="H50" s="127">
        <v>0</v>
      </c>
      <c r="I50" s="127">
        <v>0</v>
      </c>
      <c r="J50" s="160">
        <v>0</v>
      </c>
      <c r="K50" s="129">
        <f>H50+I50+J50</f>
        <v>0</v>
      </c>
    </row>
    <row r="51" spans="1:11" s="45" customFormat="1" ht="15" customHeight="1">
      <c r="A51" s="14"/>
      <c r="B51" s="34"/>
      <c r="C51" s="14"/>
      <c r="D51" s="44"/>
      <c r="E51" s="15"/>
      <c r="F51" s="15"/>
      <c r="G51" s="15"/>
      <c r="H51" s="15"/>
      <c r="I51" s="16"/>
      <c r="J51" s="16"/>
      <c r="K51" s="140" t="s">
        <v>164</v>
      </c>
    </row>
    <row r="52" spans="1:11" ht="12" customHeight="1" thickBot="1">
      <c r="A52" s="6">
        <v>1</v>
      </c>
      <c r="B52" s="10">
        <v>2</v>
      </c>
      <c r="C52" s="10">
        <v>3</v>
      </c>
      <c r="D52" s="7">
        <v>4</v>
      </c>
      <c r="E52" s="7">
        <v>5</v>
      </c>
      <c r="F52" s="7">
        <v>6</v>
      </c>
      <c r="G52" s="7">
        <v>7</v>
      </c>
      <c r="H52" s="6">
        <v>8</v>
      </c>
      <c r="I52" s="7">
        <v>9</v>
      </c>
      <c r="J52" s="6">
        <v>10</v>
      </c>
      <c r="K52" s="6">
        <v>11</v>
      </c>
    </row>
    <row r="53" spans="1:11" ht="56.25">
      <c r="A53" s="62" t="s">
        <v>76</v>
      </c>
      <c r="B53" s="57" t="s">
        <v>77</v>
      </c>
      <c r="C53" s="80" t="s">
        <v>78</v>
      </c>
      <c r="D53" s="119">
        <v>0</v>
      </c>
      <c r="E53" s="119">
        <v>0</v>
      </c>
      <c r="F53" s="119">
        <v>0</v>
      </c>
      <c r="G53" s="120">
        <f>D53+E53+F53</f>
        <v>0</v>
      </c>
      <c r="H53" s="119">
        <v>0</v>
      </c>
      <c r="I53" s="119">
        <v>0</v>
      </c>
      <c r="J53" s="158">
        <v>0</v>
      </c>
      <c r="K53" s="121">
        <f>H53+I53+J53</f>
        <v>0</v>
      </c>
    </row>
    <row r="54" spans="1:11" ht="56.25">
      <c r="A54" s="56" t="s">
        <v>79</v>
      </c>
      <c r="B54" s="57" t="s">
        <v>80</v>
      </c>
      <c r="C54" s="85" t="s">
        <v>81</v>
      </c>
      <c r="D54" s="124">
        <v>0</v>
      </c>
      <c r="E54" s="124">
        <v>0</v>
      </c>
      <c r="F54" s="106">
        <v>0</v>
      </c>
      <c r="G54" s="107">
        <f>D54+E54+F54</f>
        <v>0</v>
      </c>
      <c r="H54" s="124">
        <v>0</v>
      </c>
      <c r="I54" s="124">
        <v>0</v>
      </c>
      <c r="J54" s="153">
        <v>0</v>
      </c>
      <c r="K54" s="108">
        <f>H54+I54+J54</f>
        <v>0</v>
      </c>
    </row>
    <row r="55" spans="1:11" ht="22.5">
      <c r="A55" s="51" t="s">
        <v>82</v>
      </c>
      <c r="B55" s="38" t="s">
        <v>191</v>
      </c>
      <c r="C55" s="93" t="s">
        <v>83</v>
      </c>
      <c r="D55" s="179">
        <f aca="true" t="shared" si="6" ref="D55:K55">D57+D58+D59</f>
        <v>0</v>
      </c>
      <c r="E55" s="179">
        <f t="shared" si="6"/>
        <v>0</v>
      </c>
      <c r="F55" s="179">
        <f t="shared" si="6"/>
        <v>0</v>
      </c>
      <c r="G55" s="179">
        <f t="shared" si="6"/>
        <v>0</v>
      </c>
      <c r="H55" s="111">
        <f t="shared" si="6"/>
        <v>121918000</v>
      </c>
      <c r="I55" s="111">
        <f t="shared" si="6"/>
        <v>303982100</v>
      </c>
      <c r="J55" s="111">
        <f t="shared" si="6"/>
        <v>241766563.93</v>
      </c>
      <c r="K55" s="112">
        <f t="shared" si="6"/>
        <v>667666663.93</v>
      </c>
    </row>
    <row r="56" spans="1:11" ht="9.75" customHeight="1">
      <c r="A56" s="39"/>
      <c r="B56" s="59" t="s">
        <v>18</v>
      </c>
      <c r="C56" s="83"/>
      <c r="D56" s="177"/>
      <c r="E56" s="177"/>
      <c r="F56" s="177"/>
      <c r="G56" s="144"/>
      <c r="H56" s="104"/>
      <c r="I56" s="104"/>
      <c r="J56" s="152"/>
      <c r="K56" s="105"/>
    </row>
    <row r="57" spans="1:11" ht="11.25">
      <c r="A57" s="39"/>
      <c r="B57" s="40" t="s">
        <v>84</v>
      </c>
      <c r="C57" s="84" t="s">
        <v>85</v>
      </c>
      <c r="D57" s="180">
        <v>0</v>
      </c>
      <c r="E57" s="180">
        <v>0</v>
      </c>
      <c r="F57" s="180">
        <v>0</v>
      </c>
      <c r="G57" s="107">
        <f>D57+E57+F57</f>
        <v>0</v>
      </c>
      <c r="H57" s="106">
        <v>121918000</v>
      </c>
      <c r="I57" s="106">
        <v>303982100</v>
      </c>
      <c r="J57" s="153">
        <v>241769863.85</v>
      </c>
      <c r="K57" s="108">
        <f>H57+I57+J57</f>
        <v>667669963.85</v>
      </c>
    </row>
    <row r="58" spans="1:11" ht="11.25">
      <c r="A58" s="39"/>
      <c r="B58" s="42" t="s">
        <v>86</v>
      </c>
      <c r="C58" s="83" t="s">
        <v>87</v>
      </c>
      <c r="D58" s="177">
        <v>0</v>
      </c>
      <c r="E58" s="181">
        <v>0</v>
      </c>
      <c r="F58" s="180">
        <v>0</v>
      </c>
      <c r="G58" s="107">
        <f>D58+E58+F58</f>
        <v>0</v>
      </c>
      <c r="H58" s="126">
        <v>0</v>
      </c>
      <c r="I58" s="124">
        <v>0</v>
      </c>
      <c r="J58" s="153">
        <v>0</v>
      </c>
      <c r="K58" s="108">
        <f>H58+I58+J58</f>
        <v>0</v>
      </c>
    </row>
    <row r="59" spans="1:11" ht="33.75">
      <c r="A59" s="52"/>
      <c r="B59" s="58" t="s">
        <v>88</v>
      </c>
      <c r="C59" s="85" t="s">
        <v>89</v>
      </c>
      <c r="D59" s="181">
        <v>0</v>
      </c>
      <c r="E59" s="181">
        <v>0</v>
      </c>
      <c r="F59" s="180">
        <v>0</v>
      </c>
      <c r="G59" s="107">
        <f>D59+E59+F59</f>
        <v>0</v>
      </c>
      <c r="H59" s="124">
        <v>0</v>
      </c>
      <c r="I59" s="124">
        <v>0</v>
      </c>
      <c r="J59" s="153">
        <v>-3299.92</v>
      </c>
      <c r="K59" s="108">
        <f>H59+I59+J59</f>
        <v>-3299.92</v>
      </c>
    </row>
    <row r="60" spans="1:11" ht="22.5">
      <c r="A60" s="51" t="s">
        <v>90</v>
      </c>
      <c r="B60" s="38" t="s">
        <v>192</v>
      </c>
      <c r="C60" s="84" t="s">
        <v>91</v>
      </c>
      <c r="D60" s="179">
        <f>SUM(D63:D64)</f>
        <v>0</v>
      </c>
      <c r="E60" s="179">
        <f>SUM(E63:E64)</f>
        <v>0</v>
      </c>
      <c r="F60" s="179">
        <f>SUM(F63:F64)</f>
        <v>0</v>
      </c>
      <c r="G60" s="179">
        <f>SUM(G63:G64)</f>
        <v>0</v>
      </c>
      <c r="H60" s="111">
        <f>SUM(H62:H64)</f>
        <v>121918000</v>
      </c>
      <c r="I60" s="111">
        <f>SUM(I62:I64)</f>
        <v>307470145.86</v>
      </c>
      <c r="J60" s="111">
        <f>SUM(J62:J64)</f>
        <v>244041063.99</v>
      </c>
      <c r="K60" s="112">
        <f>SUM(K62:K64)</f>
        <v>673429209.85</v>
      </c>
    </row>
    <row r="61" spans="1:11" ht="9.75" customHeight="1">
      <c r="A61" s="39"/>
      <c r="B61" s="59" t="s">
        <v>18</v>
      </c>
      <c r="C61" s="83"/>
      <c r="D61" s="177"/>
      <c r="E61" s="177"/>
      <c r="F61" s="177"/>
      <c r="G61" s="144"/>
      <c r="H61" s="104"/>
      <c r="I61" s="104"/>
      <c r="J61" s="152"/>
      <c r="K61" s="105"/>
    </row>
    <row r="62" spans="1:11" ht="15.75" customHeight="1">
      <c r="A62" s="39"/>
      <c r="B62" s="59" t="s">
        <v>84</v>
      </c>
      <c r="C62" s="90" t="s">
        <v>92</v>
      </c>
      <c r="D62" s="180"/>
      <c r="E62" s="180"/>
      <c r="F62" s="180"/>
      <c r="G62" s="107">
        <f>D62+E62+F62</f>
        <v>0</v>
      </c>
      <c r="H62" s="150"/>
      <c r="I62" s="150"/>
      <c r="J62" s="154"/>
      <c r="K62" s="108">
        <f>H62+I62+J62</f>
        <v>0</v>
      </c>
    </row>
    <row r="63" spans="1:11" ht="11.25">
      <c r="A63" s="39"/>
      <c r="B63" s="42" t="s">
        <v>86</v>
      </c>
      <c r="C63" s="84" t="s">
        <v>93</v>
      </c>
      <c r="D63" s="180">
        <v>0</v>
      </c>
      <c r="E63" s="180">
        <v>0</v>
      </c>
      <c r="F63" s="180">
        <v>0</v>
      </c>
      <c r="G63" s="107">
        <f>D63+E63+F63</f>
        <v>0</v>
      </c>
      <c r="H63" s="106">
        <v>121918000</v>
      </c>
      <c r="I63" s="106">
        <v>307470145.86</v>
      </c>
      <c r="J63" s="153">
        <v>244041063.99</v>
      </c>
      <c r="K63" s="108">
        <f>H63+I63+J63</f>
        <v>673429209.85</v>
      </c>
    </row>
    <row r="64" spans="1:11" ht="33.75">
      <c r="A64" s="39"/>
      <c r="B64" s="29" t="s">
        <v>88</v>
      </c>
      <c r="C64" s="83" t="s">
        <v>195</v>
      </c>
      <c r="D64" s="177">
        <v>0</v>
      </c>
      <c r="E64" s="177">
        <v>0</v>
      </c>
      <c r="F64" s="181">
        <v>0</v>
      </c>
      <c r="G64" s="107">
        <f>D64+E64+F64</f>
        <v>0</v>
      </c>
      <c r="H64" s="126">
        <v>0</v>
      </c>
      <c r="I64" s="126">
        <v>0</v>
      </c>
      <c r="J64" s="124">
        <v>0</v>
      </c>
      <c r="K64" s="108">
        <f>H64+I64+J64</f>
        <v>0</v>
      </c>
    </row>
    <row r="65" spans="1:11" ht="33.75">
      <c r="A65" s="51" t="s">
        <v>94</v>
      </c>
      <c r="B65" s="63" t="s">
        <v>161</v>
      </c>
      <c r="C65" s="93" t="s">
        <v>95</v>
      </c>
      <c r="D65" s="145">
        <v>0</v>
      </c>
      <c r="E65" s="145">
        <v>89083.21</v>
      </c>
      <c r="F65" s="150">
        <v>7057229.02</v>
      </c>
      <c r="G65" s="107">
        <f>D65+E65+F65</f>
        <v>7146312.23</v>
      </c>
      <c r="H65" s="145">
        <v>0</v>
      </c>
      <c r="I65" s="145">
        <v>89083.21</v>
      </c>
      <c r="J65" s="154">
        <v>7093530.29</v>
      </c>
      <c r="K65" s="108">
        <f>H65+I65+J65</f>
        <v>7182613.5</v>
      </c>
    </row>
    <row r="66" spans="1:11" ht="9.75" customHeight="1">
      <c r="A66" s="39"/>
      <c r="B66" s="29" t="s">
        <v>18</v>
      </c>
      <c r="C66" s="94"/>
      <c r="D66" s="109"/>
      <c r="E66" s="109"/>
      <c r="F66" s="109"/>
      <c r="G66" s="109"/>
      <c r="H66" s="109"/>
      <c r="I66" s="109"/>
      <c r="J66" s="161"/>
      <c r="K66" s="130"/>
    </row>
    <row r="67" spans="1:11" ht="11.25">
      <c r="A67" s="39"/>
      <c r="B67" s="78"/>
      <c r="C67" s="95" t="s">
        <v>196</v>
      </c>
      <c r="D67" s="131">
        <v>0</v>
      </c>
      <c r="E67" s="131">
        <v>89083.21</v>
      </c>
      <c r="F67" s="131">
        <v>7057229.02</v>
      </c>
      <c r="G67" s="107">
        <f>D67+E67+F67</f>
        <v>7146312.23</v>
      </c>
      <c r="H67" s="131">
        <v>0</v>
      </c>
      <c r="I67" s="131">
        <v>89083.21</v>
      </c>
      <c r="J67" s="159">
        <v>7093530.29</v>
      </c>
      <c r="K67" s="108">
        <f>H67+I67+J67</f>
        <v>7182613.5</v>
      </c>
    </row>
    <row r="68" spans="1:11" ht="0" customHeight="1" hidden="1">
      <c r="A68" s="52"/>
      <c r="B68" s="18"/>
      <c r="C68" s="96"/>
      <c r="D68" s="132"/>
      <c r="E68" s="132"/>
      <c r="F68" s="132"/>
      <c r="G68" s="132"/>
      <c r="H68" s="132"/>
      <c r="I68" s="132"/>
      <c r="J68" s="162"/>
      <c r="K68" s="133"/>
    </row>
    <row r="69" spans="1:11" ht="33.75">
      <c r="A69" s="51" t="s">
        <v>96</v>
      </c>
      <c r="B69" s="38" t="s">
        <v>97</v>
      </c>
      <c r="C69" s="85" t="s">
        <v>98</v>
      </c>
      <c r="D69" s="111">
        <f aca="true" t="shared" si="7" ref="D69:K69">SUM(D71:D73)</f>
        <v>0</v>
      </c>
      <c r="E69" s="111">
        <f t="shared" si="7"/>
        <v>12018713.88</v>
      </c>
      <c r="F69" s="111">
        <f t="shared" si="7"/>
        <v>14417170.41</v>
      </c>
      <c r="G69" s="111">
        <f t="shared" si="7"/>
        <v>26435884.29</v>
      </c>
      <c r="H69" s="111">
        <f t="shared" si="7"/>
        <v>0</v>
      </c>
      <c r="I69" s="111">
        <f t="shared" si="7"/>
        <v>11993744.31</v>
      </c>
      <c r="J69" s="111">
        <f t="shared" si="7"/>
        <v>14494281.07</v>
      </c>
      <c r="K69" s="112">
        <f t="shared" si="7"/>
        <v>26488025.38</v>
      </c>
    </row>
    <row r="70" spans="1:11" ht="9.75" customHeight="1">
      <c r="A70" s="64"/>
      <c r="B70" s="29" t="s">
        <v>18</v>
      </c>
      <c r="C70" s="81"/>
      <c r="D70" s="104"/>
      <c r="E70" s="104"/>
      <c r="F70" s="104"/>
      <c r="G70" s="104"/>
      <c r="H70" s="104"/>
      <c r="I70" s="104"/>
      <c r="J70" s="152"/>
      <c r="K70" s="105"/>
    </row>
    <row r="71" spans="1:11" ht="22.5">
      <c r="A71" s="64"/>
      <c r="B71" s="40" t="s">
        <v>38</v>
      </c>
      <c r="C71" s="82" t="s">
        <v>99</v>
      </c>
      <c r="D71" s="106"/>
      <c r="E71" s="106"/>
      <c r="F71" s="106"/>
      <c r="G71" s="107">
        <f>D71+E71+F71</f>
        <v>0</v>
      </c>
      <c r="H71" s="106"/>
      <c r="I71" s="106"/>
      <c r="J71" s="153"/>
      <c r="K71" s="108">
        <f>H71+I71+J71</f>
        <v>0</v>
      </c>
    </row>
    <row r="72" spans="1:11" ht="11.25">
      <c r="A72" s="64"/>
      <c r="B72" s="42" t="s">
        <v>100</v>
      </c>
      <c r="C72" s="93" t="s">
        <v>101</v>
      </c>
      <c r="D72" s="124">
        <v>0</v>
      </c>
      <c r="E72" s="124">
        <v>12018713.88</v>
      </c>
      <c r="F72" s="106">
        <v>14417170.41</v>
      </c>
      <c r="G72" s="107">
        <f>D72+E72+F72</f>
        <v>26435884.29</v>
      </c>
      <c r="H72" s="124">
        <v>0</v>
      </c>
      <c r="I72" s="124">
        <v>11993744.31</v>
      </c>
      <c r="J72" s="153">
        <v>14494281.07</v>
      </c>
      <c r="K72" s="108">
        <f>H72+I72+J72</f>
        <v>26488025.38</v>
      </c>
    </row>
    <row r="73" spans="1:11" ht="3" customHeight="1" thickBot="1">
      <c r="A73" s="65"/>
      <c r="B73" s="33"/>
      <c r="C73" s="19"/>
      <c r="D73" s="100"/>
      <c r="E73" s="100"/>
      <c r="F73" s="100"/>
      <c r="G73" s="100"/>
      <c r="H73" s="100"/>
      <c r="I73" s="100"/>
      <c r="J73" s="163"/>
      <c r="K73" s="101"/>
    </row>
    <row r="74" spans="1:11" ht="12.75" customHeight="1">
      <c r="A74" s="20"/>
      <c r="B74" s="21"/>
      <c r="C74" s="20"/>
      <c r="D74" s="46"/>
      <c r="E74" s="22"/>
      <c r="F74" s="22"/>
      <c r="G74" s="22"/>
      <c r="H74" s="22"/>
      <c r="I74" s="16"/>
      <c r="J74" s="16"/>
      <c r="K74" s="141" t="s">
        <v>165</v>
      </c>
    </row>
    <row r="75" spans="1:11" ht="12" customHeight="1" thickBot="1">
      <c r="A75" s="6">
        <v>1</v>
      </c>
      <c r="B75" s="10">
        <v>2</v>
      </c>
      <c r="C75" s="10">
        <v>3</v>
      </c>
      <c r="D75" s="7">
        <v>4</v>
      </c>
      <c r="E75" s="7">
        <v>5</v>
      </c>
      <c r="F75" s="7">
        <v>6</v>
      </c>
      <c r="G75" s="7">
        <v>7</v>
      </c>
      <c r="H75" s="6">
        <v>8</v>
      </c>
      <c r="I75" s="7">
        <v>9</v>
      </c>
      <c r="J75" s="6">
        <v>10</v>
      </c>
      <c r="K75" s="6">
        <v>11</v>
      </c>
    </row>
    <row r="76" spans="1:11" ht="45">
      <c r="A76" s="37" t="s">
        <v>102</v>
      </c>
      <c r="B76" s="38" t="s">
        <v>103</v>
      </c>
      <c r="C76" s="88" t="s">
        <v>104</v>
      </c>
      <c r="D76" s="102">
        <f aca="true" t="shared" si="8" ref="D76:K76">D78+D81+SUM(D84:D84)</f>
        <v>0</v>
      </c>
      <c r="E76" s="102">
        <f t="shared" si="8"/>
        <v>0</v>
      </c>
      <c r="F76" s="102">
        <f t="shared" si="8"/>
        <v>0</v>
      </c>
      <c r="G76" s="102">
        <f t="shared" si="8"/>
        <v>0</v>
      </c>
      <c r="H76" s="102">
        <f t="shared" si="8"/>
        <v>0</v>
      </c>
      <c r="I76" s="102">
        <f t="shared" si="8"/>
        <v>0</v>
      </c>
      <c r="J76" s="102">
        <f t="shared" si="8"/>
        <v>0</v>
      </c>
      <c r="K76" s="103">
        <f t="shared" si="8"/>
        <v>0</v>
      </c>
    </row>
    <row r="77" spans="1:11" ht="9.75" customHeight="1">
      <c r="A77" s="39"/>
      <c r="B77" s="59" t="s">
        <v>18</v>
      </c>
      <c r="C77" s="81"/>
      <c r="D77" s="104"/>
      <c r="E77" s="104"/>
      <c r="F77" s="104"/>
      <c r="G77" s="104"/>
      <c r="H77" s="104"/>
      <c r="I77" s="104"/>
      <c r="J77" s="152"/>
      <c r="K77" s="105"/>
    </row>
    <row r="78" spans="1:11" ht="11.25">
      <c r="A78" s="39"/>
      <c r="B78" s="40" t="s">
        <v>105</v>
      </c>
      <c r="C78" s="82" t="s">
        <v>106</v>
      </c>
      <c r="D78" s="131"/>
      <c r="E78" s="131"/>
      <c r="F78" s="131"/>
      <c r="G78" s="107">
        <f>D78+E78+F78</f>
        <v>0</v>
      </c>
      <c r="H78" s="131"/>
      <c r="I78" s="131"/>
      <c r="J78" s="159"/>
      <c r="K78" s="108">
        <f>H78+I78+J78</f>
        <v>0</v>
      </c>
    </row>
    <row r="79" spans="1:11" ht="9.75" customHeight="1">
      <c r="A79" s="39"/>
      <c r="B79" s="66" t="s">
        <v>21</v>
      </c>
      <c r="C79" s="81"/>
      <c r="D79" s="109"/>
      <c r="E79" s="109"/>
      <c r="F79" s="109"/>
      <c r="G79" s="109"/>
      <c r="H79" s="109"/>
      <c r="I79" s="109"/>
      <c r="J79" s="161"/>
      <c r="K79" s="130"/>
    </row>
    <row r="80" spans="1:11" ht="22.5">
      <c r="A80" s="39"/>
      <c r="B80" s="68" t="s">
        <v>38</v>
      </c>
      <c r="C80" s="94" t="s">
        <v>107</v>
      </c>
      <c r="D80" s="134"/>
      <c r="E80" s="134"/>
      <c r="F80" s="131"/>
      <c r="G80" s="107">
        <f>D80+E80+F80</f>
        <v>0</v>
      </c>
      <c r="H80" s="134"/>
      <c r="I80" s="134"/>
      <c r="J80" s="131"/>
      <c r="K80" s="108">
        <f>H80+I80+J80</f>
        <v>0</v>
      </c>
    </row>
    <row r="81" spans="1:11" ht="11.25">
      <c r="A81" s="39"/>
      <c r="B81" s="69" t="s">
        <v>40</v>
      </c>
      <c r="C81" s="93" t="s">
        <v>108</v>
      </c>
      <c r="D81" s="122"/>
      <c r="E81" s="122"/>
      <c r="F81" s="131"/>
      <c r="G81" s="107">
        <f>D81+E81+F81</f>
        <v>0</v>
      </c>
      <c r="H81" s="122"/>
      <c r="I81" s="122"/>
      <c r="J81" s="159"/>
      <c r="K81" s="108">
        <f>H81+I81+J81</f>
        <v>0</v>
      </c>
    </row>
    <row r="82" spans="1:11" ht="9.75" customHeight="1">
      <c r="A82" s="39"/>
      <c r="B82" s="67" t="s">
        <v>21</v>
      </c>
      <c r="C82" s="81"/>
      <c r="D82" s="104"/>
      <c r="E82" s="104"/>
      <c r="F82" s="104"/>
      <c r="G82" s="104"/>
      <c r="H82" s="104"/>
      <c r="I82" s="104"/>
      <c r="J82" s="152"/>
      <c r="K82" s="105"/>
    </row>
    <row r="83" spans="1:11" ht="22.5">
      <c r="A83" s="39"/>
      <c r="B83" s="41" t="s">
        <v>38</v>
      </c>
      <c r="C83" s="82" t="s">
        <v>109</v>
      </c>
      <c r="D83" s="131"/>
      <c r="E83" s="131"/>
      <c r="F83" s="131"/>
      <c r="G83" s="107">
        <f>D83+E83+F83</f>
        <v>0</v>
      </c>
      <c r="H83" s="131"/>
      <c r="I83" s="131"/>
      <c r="J83" s="159"/>
      <c r="K83" s="108">
        <f>H83+I83+J83</f>
        <v>0</v>
      </c>
    </row>
    <row r="84" spans="1:11" ht="0" customHeight="1" hidden="1">
      <c r="A84" s="52"/>
      <c r="B84" s="18"/>
      <c r="C84" s="96"/>
      <c r="D84" s="132"/>
      <c r="E84" s="132"/>
      <c r="F84" s="151"/>
      <c r="G84" s="107">
        <f>D84+E84+F84</f>
        <v>0</v>
      </c>
      <c r="H84" s="132"/>
      <c r="I84" s="132"/>
      <c r="J84" s="164"/>
      <c r="K84" s="108">
        <f>H84+I84+J84</f>
        <v>0</v>
      </c>
    </row>
    <row r="85" spans="1:11" ht="22.5">
      <c r="A85" s="51" t="s">
        <v>110</v>
      </c>
      <c r="B85" s="38" t="s">
        <v>111</v>
      </c>
      <c r="C85" s="93" t="s">
        <v>112</v>
      </c>
      <c r="D85" s="145">
        <v>0</v>
      </c>
      <c r="E85" s="145">
        <v>19051</v>
      </c>
      <c r="F85" s="150">
        <v>13119</v>
      </c>
      <c r="G85" s="107">
        <f>D85+E85+F85</f>
        <v>32170</v>
      </c>
      <c r="H85" s="145">
        <v>0</v>
      </c>
      <c r="I85" s="145">
        <v>19051</v>
      </c>
      <c r="J85" s="154">
        <v>13119</v>
      </c>
      <c r="K85" s="108">
        <f>H85+I85+J85</f>
        <v>32170</v>
      </c>
    </row>
    <row r="86" spans="1:11" ht="0" customHeight="1" hidden="1">
      <c r="A86" s="52"/>
      <c r="B86" s="35"/>
      <c r="C86" s="96"/>
      <c r="D86" s="132"/>
      <c r="E86" s="132"/>
      <c r="F86" s="132"/>
      <c r="G86" s="132"/>
      <c r="H86" s="132"/>
      <c r="I86" s="132"/>
      <c r="J86" s="162"/>
      <c r="K86" s="133"/>
    </row>
    <row r="87" spans="1:11" ht="22.5">
      <c r="A87" s="51" t="s">
        <v>113</v>
      </c>
      <c r="B87" s="38" t="s">
        <v>114</v>
      </c>
      <c r="C87" s="85" t="s">
        <v>115</v>
      </c>
      <c r="D87" s="111">
        <f aca="true" t="shared" si="9" ref="D87:K87">D89+D93+D96+D99+D100+SUM(D101:D101)</f>
        <v>0</v>
      </c>
      <c r="E87" s="111">
        <f t="shared" si="9"/>
        <v>0</v>
      </c>
      <c r="F87" s="111">
        <f t="shared" si="9"/>
        <v>0</v>
      </c>
      <c r="G87" s="111">
        <f t="shared" si="9"/>
        <v>0</v>
      </c>
      <c r="H87" s="111">
        <f t="shared" si="9"/>
        <v>0</v>
      </c>
      <c r="I87" s="111">
        <f t="shared" si="9"/>
        <v>0</v>
      </c>
      <c r="J87" s="111">
        <f t="shared" si="9"/>
        <v>0</v>
      </c>
      <c r="K87" s="112">
        <f t="shared" si="9"/>
        <v>0</v>
      </c>
    </row>
    <row r="88" spans="1:11" ht="9.75" customHeight="1">
      <c r="A88" s="70"/>
      <c r="B88" s="59" t="s">
        <v>21</v>
      </c>
      <c r="C88" s="81"/>
      <c r="D88" s="104"/>
      <c r="E88" s="104"/>
      <c r="F88" s="104"/>
      <c r="G88" s="104"/>
      <c r="H88" s="104"/>
      <c r="I88" s="104"/>
      <c r="J88" s="152"/>
      <c r="K88" s="105"/>
    </row>
    <row r="89" spans="1:11" ht="11.25">
      <c r="A89" s="70"/>
      <c r="B89" s="40" t="s">
        <v>105</v>
      </c>
      <c r="C89" s="82" t="s">
        <v>116</v>
      </c>
      <c r="D89" s="131"/>
      <c r="E89" s="131"/>
      <c r="F89" s="131"/>
      <c r="G89" s="107">
        <f>D89+E89+F89</f>
        <v>0</v>
      </c>
      <c r="H89" s="131"/>
      <c r="I89" s="131"/>
      <c r="J89" s="159"/>
      <c r="K89" s="108">
        <f>H89+I89+J89</f>
        <v>0</v>
      </c>
    </row>
    <row r="90" spans="1:11" ht="9.75" customHeight="1">
      <c r="A90" s="70"/>
      <c r="B90" s="67" t="s">
        <v>21</v>
      </c>
      <c r="C90" s="94"/>
      <c r="D90" s="109"/>
      <c r="E90" s="109"/>
      <c r="F90" s="109"/>
      <c r="G90" s="109"/>
      <c r="H90" s="109"/>
      <c r="I90" s="109"/>
      <c r="J90" s="161"/>
      <c r="K90" s="130"/>
    </row>
    <row r="91" spans="1:11" ht="11.25">
      <c r="A91" s="70"/>
      <c r="B91" s="41" t="s">
        <v>117</v>
      </c>
      <c r="C91" s="82" t="s">
        <v>118</v>
      </c>
      <c r="D91" s="131"/>
      <c r="E91" s="131"/>
      <c r="F91" s="131"/>
      <c r="G91" s="107">
        <f>D91+E91+F91</f>
        <v>0</v>
      </c>
      <c r="H91" s="131"/>
      <c r="I91" s="131"/>
      <c r="J91" s="159"/>
      <c r="K91" s="108">
        <f>H91+I91+J91</f>
        <v>0</v>
      </c>
    </row>
    <row r="92" spans="1:11" ht="22.5">
      <c r="A92" s="70"/>
      <c r="B92" s="41" t="s">
        <v>38</v>
      </c>
      <c r="C92" s="94" t="s">
        <v>119</v>
      </c>
      <c r="D92" s="134"/>
      <c r="E92" s="134"/>
      <c r="F92" s="122"/>
      <c r="G92" s="107">
        <f>D92+E92+F92</f>
        <v>0</v>
      </c>
      <c r="H92" s="134"/>
      <c r="I92" s="134"/>
      <c r="J92" s="122"/>
      <c r="K92" s="108">
        <f>H92+I92+J92</f>
        <v>0</v>
      </c>
    </row>
    <row r="93" spans="1:11" ht="11.25">
      <c r="A93" s="70"/>
      <c r="B93" s="42" t="s">
        <v>120</v>
      </c>
      <c r="C93" s="93" t="s">
        <v>121</v>
      </c>
      <c r="D93" s="122"/>
      <c r="E93" s="122"/>
      <c r="F93" s="131"/>
      <c r="G93" s="107">
        <f>D93+E93+F93</f>
        <v>0</v>
      </c>
      <c r="H93" s="122"/>
      <c r="I93" s="122"/>
      <c r="J93" s="159"/>
      <c r="K93" s="108">
        <f>H93+I93+J93</f>
        <v>0</v>
      </c>
    </row>
    <row r="94" spans="1:11" ht="9.75" customHeight="1">
      <c r="A94" s="70"/>
      <c r="B94" s="67" t="s">
        <v>21</v>
      </c>
      <c r="C94" s="81"/>
      <c r="D94" s="104"/>
      <c r="E94" s="104"/>
      <c r="F94" s="104"/>
      <c r="G94" s="104"/>
      <c r="H94" s="104"/>
      <c r="I94" s="104"/>
      <c r="J94" s="152"/>
      <c r="K94" s="105"/>
    </row>
    <row r="95" spans="1:11" ht="22.5">
      <c r="A95" s="70"/>
      <c r="B95" s="41" t="s">
        <v>38</v>
      </c>
      <c r="C95" s="82" t="s">
        <v>122</v>
      </c>
      <c r="D95" s="131"/>
      <c r="E95" s="131"/>
      <c r="F95" s="131"/>
      <c r="G95" s="107">
        <f>D95+E95+F95</f>
        <v>0</v>
      </c>
      <c r="H95" s="131"/>
      <c r="I95" s="131"/>
      <c r="J95" s="159"/>
      <c r="K95" s="108">
        <f>H95+I95+J95</f>
        <v>0</v>
      </c>
    </row>
    <row r="96" spans="1:11" ht="11.25">
      <c r="A96" s="70"/>
      <c r="B96" s="42" t="s">
        <v>40</v>
      </c>
      <c r="C96" s="93" t="s">
        <v>123</v>
      </c>
      <c r="D96" s="122"/>
      <c r="E96" s="122"/>
      <c r="F96" s="131"/>
      <c r="G96" s="107">
        <f>D96+E96+F96</f>
        <v>0</v>
      </c>
      <c r="H96" s="122"/>
      <c r="I96" s="122"/>
      <c r="J96" s="159"/>
      <c r="K96" s="108">
        <f>H96+I96+J96</f>
        <v>0</v>
      </c>
    </row>
    <row r="97" spans="1:11" ht="9.75" customHeight="1">
      <c r="A97" s="70"/>
      <c r="B97" s="67" t="s">
        <v>21</v>
      </c>
      <c r="C97" s="81"/>
      <c r="D97" s="104"/>
      <c r="E97" s="104"/>
      <c r="F97" s="104"/>
      <c r="G97" s="104"/>
      <c r="H97" s="104"/>
      <c r="I97" s="104"/>
      <c r="J97" s="152"/>
      <c r="K97" s="105"/>
    </row>
    <row r="98" spans="1:11" ht="22.5">
      <c r="A98" s="70"/>
      <c r="B98" s="41" t="s">
        <v>38</v>
      </c>
      <c r="C98" s="82" t="s">
        <v>124</v>
      </c>
      <c r="D98" s="131"/>
      <c r="E98" s="131"/>
      <c r="F98" s="131"/>
      <c r="G98" s="107">
        <f>D98+E98+F98</f>
        <v>0</v>
      </c>
      <c r="H98" s="131"/>
      <c r="I98" s="131"/>
      <c r="J98" s="159"/>
      <c r="K98" s="108">
        <f>H98+I98+J98</f>
        <v>0</v>
      </c>
    </row>
    <row r="99" spans="1:11" ht="11.25">
      <c r="A99" s="70"/>
      <c r="B99" s="50" t="s">
        <v>184</v>
      </c>
      <c r="C99" s="84" t="s">
        <v>186</v>
      </c>
      <c r="D99" s="131"/>
      <c r="E99" s="131"/>
      <c r="F99" s="131"/>
      <c r="G99" s="107">
        <f>D99+E99+F99</f>
        <v>0</v>
      </c>
      <c r="H99" s="131"/>
      <c r="I99" s="131"/>
      <c r="J99" s="159"/>
      <c r="K99" s="108">
        <f>H99+I99+J99</f>
        <v>0</v>
      </c>
    </row>
    <row r="100" spans="1:11" ht="11.25">
      <c r="A100" s="70"/>
      <c r="B100" s="50" t="s">
        <v>188</v>
      </c>
      <c r="C100" s="84" t="s">
        <v>187</v>
      </c>
      <c r="D100" s="131"/>
      <c r="E100" s="131"/>
      <c r="F100" s="131"/>
      <c r="G100" s="107">
        <f>D100+E100+F100</f>
        <v>0</v>
      </c>
      <c r="H100" s="131"/>
      <c r="I100" s="131"/>
      <c r="J100" s="159"/>
      <c r="K100" s="108">
        <f>H100+I100+J100</f>
        <v>0</v>
      </c>
    </row>
    <row r="101" spans="1:11" ht="0" customHeight="1" hidden="1">
      <c r="A101" s="71"/>
      <c r="B101" s="33"/>
      <c r="C101" s="86"/>
      <c r="D101" s="114"/>
      <c r="E101" s="114"/>
      <c r="F101" s="114"/>
      <c r="G101" s="114"/>
      <c r="H101" s="114"/>
      <c r="I101" s="114"/>
      <c r="J101" s="156"/>
      <c r="K101" s="115"/>
    </row>
    <row r="102" spans="1:11" ht="22.5">
      <c r="A102" s="51" t="s">
        <v>125</v>
      </c>
      <c r="B102" s="38" t="s">
        <v>126</v>
      </c>
      <c r="C102" s="85" t="s">
        <v>127</v>
      </c>
      <c r="D102" s="111">
        <f aca="true" t="shared" si="10" ref="D102:K102">D104+D110+D113+D116</f>
        <v>0</v>
      </c>
      <c r="E102" s="111">
        <f t="shared" si="10"/>
        <v>0</v>
      </c>
      <c r="F102" s="111">
        <f t="shared" si="10"/>
        <v>0</v>
      </c>
      <c r="G102" s="111">
        <f t="shared" si="10"/>
        <v>0</v>
      </c>
      <c r="H102" s="111">
        <f t="shared" si="10"/>
        <v>0</v>
      </c>
      <c r="I102" s="111">
        <f t="shared" si="10"/>
        <v>0</v>
      </c>
      <c r="J102" s="111">
        <f t="shared" si="10"/>
        <v>0</v>
      </c>
      <c r="K102" s="112">
        <f t="shared" si="10"/>
        <v>0</v>
      </c>
    </row>
    <row r="103" spans="1:11" ht="9.75" customHeight="1">
      <c r="A103" s="64"/>
      <c r="B103" s="59" t="s">
        <v>21</v>
      </c>
      <c r="C103" s="81"/>
      <c r="D103" s="104"/>
      <c r="E103" s="104"/>
      <c r="F103" s="104"/>
      <c r="G103" s="104"/>
      <c r="H103" s="104"/>
      <c r="I103" s="104"/>
      <c r="J103" s="152"/>
      <c r="K103" s="105"/>
    </row>
    <row r="104" spans="1:11" ht="11.25">
      <c r="A104" s="64"/>
      <c r="B104" s="74" t="s">
        <v>105</v>
      </c>
      <c r="C104" s="82" t="s">
        <v>128</v>
      </c>
      <c r="D104" s="131"/>
      <c r="E104" s="131"/>
      <c r="F104" s="131"/>
      <c r="G104" s="107">
        <f>D104+E104+F104</f>
        <v>0</v>
      </c>
      <c r="H104" s="131"/>
      <c r="I104" s="131"/>
      <c r="J104" s="159"/>
      <c r="K104" s="108">
        <f>H104+I104+J104</f>
        <v>0</v>
      </c>
    </row>
    <row r="105" spans="1:11" ht="9.75" customHeight="1">
      <c r="A105" s="72"/>
      <c r="B105" s="67" t="s">
        <v>21</v>
      </c>
      <c r="C105" s="81"/>
      <c r="D105" s="104"/>
      <c r="E105" s="104"/>
      <c r="F105" s="104"/>
      <c r="G105" s="104"/>
      <c r="H105" s="104"/>
      <c r="I105" s="104"/>
      <c r="J105" s="152"/>
      <c r="K105" s="105"/>
    </row>
    <row r="106" spans="1:11" ht="12" thickBot="1">
      <c r="A106" s="73"/>
      <c r="B106" s="54" t="s">
        <v>117</v>
      </c>
      <c r="C106" s="97" t="s">
        <v>129</v>
      </c>
      <c r="D106" s="135"/>
      <c r="E106" s="135"/>
      <c r="F106" s="135"/>
      <c r="G106" s="117">
        <f>D106+E106+F106</f>
        <v>0</v>
      </c>
      <c r="H106" s="135"/>
      <c r="I106" s="135"/>
      <c r="J106" s="165"/>
      <c r="K106" s="118">
        <f>H106+I106+J106</f>
        <v>0</v>
      </c>
    </row>
    <row r="107" spans="1:11" ht="15.75" customHeight="1">
      <c r="A107" s="23"/>
      <c r="B107" s="21"/>
      <c r="C107" s="20"/>
      <c r="D107" s="46"/>
      <c r="E107" s="22"/>
      <c r="F107" s="22"/>
      <c r="G107" s="22"/>
      <c r="H107" s="22"/>
      <c r="I107" s="16"/>
      <c r="J107" s="16"/>
      <c r="K107" s="141" t="s">
        <v>166</v>
      </c>
    </row>
    <row r="108" spans="1:11" ht="12" customHeight="1" thickBot="1">
      <c r="A108" s="24" t="s">
        <v>130</v>
      </c>
      <c r="B108" s="25">
        <v>2</v>
      </c>
      <c r="C108" s="10">
        <v>3</v>
      </c>
      <c r="D108" s="7">
        <v>4</v>
      </c>
      <c r="E108" s="7">
        <v>5</v>
      </c>
      <c r="F108" s="7">
        <v>6</v>
      </c>
      <c r="G108" s="7">
        <v>7</v>
      </c>
      <c r="H108" s="6">
        <v>8</v>
      </c>
      <c r="I108" s="7">
        <v>9</v>
      </c>
      <c r="J108" s="6">
        <v>10</v>
      </c>
      <c r="K108" s="6">
        <v>11</v>
      </c>
    </row>
    <row r="109" spans="1:11" ht="22.5">
      <c r="A109" s="37" t="s">
        <v>125</v>
      </c>
      <c r="B109" s="41" t="s">
        <v>38</v>
      </c>
      <c r="C109" s="88" t="s">
        <v>131</v>
      </c>
      <c r="D109" s="136"/>
      <c r="E109" s="136"/>
      <c r="F109" s="136"/>
      <c r="G109" s="120">
        <f>D109+E109+F109</f>
        <v>0</v>
      </c>
      <c r="H109" s="136"/>
      <c r="I109" s="136"/>
      <c r="J109" s="166"/>
      <c r="K109" s="121">
        <f>H109+I109+J109</f>
        <v>0</v>
      </c>
    </row>
    <row r="110" spans="1:11" ht="11.25">
      <c r="A110" s="64"/>
      <c r="B110" s="42" t="s">
        <v>120</v>
      </c>
      <c r="C110" s="93" t="s">
        <v>132</v>
      </c>
      <c r="D110" s="122"/>
      <c r="E110" s="122"/>
      <c r="F110" s="131"/>
      <c r="G110" s="107">
        <f>D110+E110+F110</f>
        <v>0</v>
      </c>
      <c r="H110" s="122"/>
      <c r="I110" s="122"/>
      <c r="J110" s="159"/>
      <c r="K110" s="108">
        <f>H110+I110+J110</f>
        <v>0</v>
      </c>
    </row>
    <row r="111" spans="1:11" ht="9.75" customHeight="1">
      <c r="A111" s="64"/>
      <c r="B111" s="67" t="s">
        <v>21</v>
      </c>
      <c r="C111" s="81"/>
      <c r="D111" s="104"/>
      <c r="E111" s="104"/>
      <c r="F111" s="104"/>
      <c r="G111" s="104"/>
      <c r="H111" s="104"/>
      <c r="I111" s="104"/>
      <c r="J111" s="152"/>
      <c r="K111" s="105"/>
    </row>
    <row r="112" spans="1:11" ht="22.5">
      <c r="A112" s="64"/>
      <c r="B112" s="41" t="s">
        <v>38</v>
      </c>
      <c r="C112" s="82" t="s">
        <v>133</v>
      </c>
      <c r="D112" s="131"/>
      <c r="E112" s="131"/>
      <c r="F112" s="131"/>
      <c r="G112" s="107">
        <f>D112+E112+F112</f>
        <v>0</v>
      </c>
      <c r="H112" s="131"/>
      <c r="I112" s="131"/>
      <c r="J112" s="159"/>
      <c r="K112" s="108">
        <f>H112+I112+J112</f>
        <v>0</v>
      </c>
    </row>
    <row r="113" spans="1:11" ht="11.25">
      <c r="A113" s="64"/>
      <c r="B113" s="42" t="s">
        <v>40</v>
      </c>
      <c r="C113" s="93" t="s">
        <v>134</v>
      </c>
      <c r="D113" s="122"/>
      <c r="E113" s="122"/>
      <c r="F113" s="131"/>
      <c r="G113" s="107">
        <f>D113+E113+F113</f>
        <v>0</v>
      </c>
      <c r="H113" s="122"/>
      <c r="I113" s="122"/>
      <c r="J113" s="159"/>
      <c r="K113" s="108">
        <f>H113+I113+J113</f>
        <v>0</v>
      </c>
    </row>
    <row r="114" spans="1:11" ht="9.75" customHeight="1">
      <c r="A114" s="64"/>
      <c r="B114" s="67" t="s">
        <v>21</v>
      </c>
      <c r="C114" s="81"/>
      <c r="D114" s="104"/>
      <c r="E114" s="104"/>
      <c r="F114" s="104"/>
      <c r="G114" s="104"/>
      <c r="H114" s="104"/>
      <c r="I114" s="104"/>
      <c r="J114" s="152"/>
      <c r="K114" s="105"/>
    </row>
    <row r="115" spans="1:11" ht="22.5">
      <c r="A115" s="64"/>
      <c r="B115" s="176" t="s">
        <v>38</v>
      </c>
      <c r="C115" s="82" t="s">
        <v>135</v>
      </c>
      <c r="D115" s="131"/>
      <c r="E115" s="131"/>
      <c r="F115" s="131"/>
      <c r="G115" s="107">
        <f>D115+E115+F115</f>
        <v>0</v>
      </c>
      <c r="H115" s="131"/>
      <c r="I115" s="131"/>
      <c r="J115" s="159"/>
      <c r="K115" s="108">
        <f>H115+I115+J115</f>
        <v>0</v>
      </c>
    </row>
    <row r="116" spans="1:11" ht="11.25">
      <c r="A116" s="64"/>
      <c r="B116" s="50" t="s">
        <v>184</v>
      </c>
      <c r="C116" s="175" t="s">
        <v>185</v>
      </c>
      <c r="D116" s="131"/>
      <c r="E116" s="131"/>
      <c r="F116" s="131"/>
      <c r="G116" s="107">
        <f>D116+E116+F116</f>
        <v>0</v>
      </c>
      <c r="H116" s="131"/>
      <c r="I116" s="131"/>
      <c r="J116" s="159"/>
      <c r="K116" s="108">
        <f>H116+I116+J116</f>
        <v>0</v>
      </c>
    </row>
    <row r="117" spans="1:11" ht="11.25" hidden="1">
      <c r="A117" s="71"/>
      <c r="B117" s="32"/>
      <c r="C117" s="98"/>
      <c r="D117" s="137"/>
      <c r="E117" s="137"/>
      <c r="F117" s="137"/>
      <c r="G117" s="137"/>
      <c r="H117" s="137"/>
      <c r="I117" s="137"/>
      <c r="J117" s="167"/>
      <c r="K117" s="138"/>
    </row>
    <row r="118" spans="1:11" ht="22.5">
      <c r="A118" s="51" t="s">
        <v>136</v>
      </c>
      <c r="B118" s="38" t="s">
        <v>137</v>
      </c>
      <c r="C118" s="85" t="s">
        <v>138</v>
      </c>
      <c r="D118" s="111">
        <f aca="true" t="shared" si="11" ref="D118:K118">D120+D124+D127+D130</f>
        <v>0</v>
      </c>
      <c r="E118" s="111">
        <f t="shared" si="11"/>
        <v>75304</v>
      </c>
      <c r="F118" s="111">
        <f t="shared" si="11"/>
        <v>0</v>
      </c>
      <c r="G118" s="111">
        <f t="shared" si="11"/>
        <v>75304</v>
      </c>
      <c r="H118" s="111">
        <f t="shared" si="11"/>
        <v>0</v>
      </c>
      <c r="I118" s="111">
        <f t="shared" si="11"/>
        <v>75304</v>
      </c>
      <c r="J118" s="111">
        <f t="shared" si="11"/>
        <v>0</v>
      </c>
      <c r="K118" s="112">
        <f t="shared" si="11"/>
        <v>75304</v>
      </c>
    </row>
    <row r="119" spans="1:11" ht="11.25">
      <c r="A119" s="70"/>
      <c r="B119" s="59" t="s">
        <v>21</v>
      </c>
      <c r="C119" s="81"/>
      <c r="D119" s="104"/>
      <c r="E119" s="104"/>
      <c r="F119" s="104"/>
      <c r="G119" s="104"/>
      <c r="H119" s="104"/>
      <c r="I119" s="104"/>
      <c r="J119" s="152"/>
      <c r="K119" s="105"/>
    </row>
    <row r="120" spans="1:11" ht="11.25">
      <c r="A120" s="70"/>
      <c r="B120" s="40" t="s">
        <v>105</v>
      </c>
      <c r="C120" s="82" t="s">
        <v>139</v>
      </c>
      <c r="D120" s="131">
        <v>0</v>
      </c>
      <c r="E120" s="131">
        <v>75304</v>
      </c>
      <c r="F120" s="131">
        <v>0</v>
      </c>
      <c r="G120" s="107">
        <f>D120+E120+F120</f>
        <v>75304</v>
      </c>
      <c r="H120" s="131">
        <v>0</v>
      </c>
      <c r="I120" s="131">
        <v>75304</v>
      </c>
      <c r="J120" s="159">
        <v>0</v>
      </c>
      <c r="K120" s="108">
        <f>H120+I120+J120</f>
        <v>75304</v>
      </c>
    </row>
    <row r="121" spans="1:11" ht="11.25">
      <c r="A121" s="70"/>
      <c r="B121" s="67" t="s">
        <v>21</v>
      </c>
      <c r="C121" s="94"/>
      <c r="D121" s="143"/>
      <c r="E121" s="143"/>
      <c r="F121" s="143"/>
      <c r="G121" s="177"/>
      <c r="H121" s="143"/>
      <c r="I121" s="143"/>
      <c r="J121" s="168"/>
      <c r="K121" s="178"/>
    </row>
    <row r="122" spans="1:11" ht="11.25">
      <c r="A122" s="70"/>
      <c r="B122" s="41" t="s">
        <v>170</v>
      </c>
      <c r="C122" s="82" t="s">
        <v>140</v>
      </c>
      <c r="D122" s="131"/>
      <c r="E122" s="131"/>
      <c r="F122" s="131"/>
      <c r="G122" s="107">
        <f>D122+E122+F122</f>
        <v>0</v>
      </c>
      <c r="H122" s="131"/>
      <c r="I122" s="131"/>
      <c r="J122" s="159"/>
      <c r="K122" s="108">
        <f>H122+I122+J122</f>
        <v>0</v>
      </c>
    </row>
    <row r="123" spans="1:11" ht="22.5">
      <c r="A123" s="70"/>
      <c r="B123" s="41" t="s">
        <v>38</v>
      </c>
      <c r="C123" s="94" t="s">
        <v>141</v>
      </c>
      <c r="D123" s="134"/>
      <c r="E123" s="134"/>
      <c r="F123" s="122"/>
      <c r="G123" s="107">
        <f>D123+E123+F123</f>
        <v>0</v>
      </c>
      <c r="H123" s="134"/>
      <c r="I123" s="134"/>
      <c r="J123" s="122"/>
      <c r="K123" s="108">
        <f>H123+I123+J123</f>
        <v>0</v>
      </c>
    </row>
    <row r="124" spans="1:11" ht="11.25">
      <c r="A124" s="70"/>
      <c r="B124" s="42" t="s">
        <v>120</v>
      </c>
      <c r="C124" s="93" t="s">
        <v>142</v>
      </c>
      <c r="D124" s="122"/>
      <c r="E124" s="122"/>
      <c r="F124" s="131"/>
      <c r="G124" s="107">
        <f>D124+E124+F124</f>
        <v>0</v>
      </c>
      <c r="H124" s="122"/>
      <c r="I124" s="122"/>
      <c r="J124" s="159"/>
      <c r="K124" s="108">
        <f>H124+I124+J124</f>
        <v>0</v>
      </c>
    </row>
    <row r="125" spans="1:11" ht="11.25">
      <c r="A125" s="70"/>
      <c r="B125" s="67" t="s">
        <v>21</v>
      </c>
      <c r="C125" s="81"/>
      <c r="D125" s="144"/>
      <c r="E125" s="144"/>
      <c r="F125" s="144"/>
      <c r="G125" s="177"/>
      <c r="H125" s="144"/>
      <c r="I125" s="144"/>
      <c r="J125" s="169"/>
      <c r="K125" s="178"/>
    </row>
    <row r="126" spans="1:11" ht="22.5">
      <c r="A126" s="70"/>
      <c r="B126" s="41" t="s">
        <v>38</v>
      </c>
      <c r="C126" s="82" t="s">
        <v>143</v>
      </c>
      <c r="D126" s="131"/>
      <c r="E126" s="131"/>
      <c r="F126" s="131"/>
      <c r="G126" s="107">
        <f>D126+E126+F126</f>
        <v>0</v>
      </c>
      <c r="H126" s="131"/>
      <c r="I126" s="131"/>
      <c r="J126" s="159"/>
      <c r="K126" s="108">
        <f>H126+I126+J126</f>
        <v>0</v>
      </c>
    </row>
    <row r="127" spans="1:11" ht="11.25">
      <c r="A127" s="70"/>
      <c r="B127" s="42" t="s">
        <v>40</v>
      </c>
      <c r="C127" s="93" t="s">
        <v>144</v>
      </c>
      <c r="D127" s="122"/>
      <c r="E127" s="122"/>
      <c r="F127" s="131"/>
      <c r="G127" s="107">
        <f>D127+E127+F127</f>
        <v>0</v>
      </c>
      <c r="H127" s="122"/>
      <c r="I127" s="122"/>
      <c r="J127" s="159"/>
      <c r="K127" s="108">
        <f>H127+I127+J127</f>
        <v>0</v>
      </c>
    </row>
    <row r="128" spans="1:11" ht="12" customHeight="1">
      <c r="A128" s="70"/>
      <c r="B128" s="67" t="s">
        <v>21</v>
      </c>
      <c r="C128" s="81"/>
      <c r="D128" s="144"/>
      <c r="E128" s="144"/>
      <c r="F128" s="144"/>
      <c r="G128" s="177"/>
      <c r="H128" s="144"/>
      <c r="I128" s="144"/>
      <c r="J128" s="169"/>
      <c r="K128" s="178"/>
    </row>
    <row r="129" spans="1:11" ht="22.5">
      <c r="A129" s="70"/>
      <c r="B129" s="41" t="s">
        <v>38</v>
      </c>
      <c r="C129" s="82" t="s">
        <v>145</v>
      </c>
      <c r="D129" s="131"/>
      <c r="E129" s="131"/>
      <c r="F129" s="131"/>
      <c r="G129" s="107">
        <f aca="true" t="shared" si="12" ref="G129:G134">D129+E129+F129</f>
        <v>0</v>
      </c>
      <c r="H129" s="131"/>
      <c r="I129" s="131"/>
      <c r="J129" s="159"/>
      <c r="K129" s="108">
        <f aca="true" t="shared" si="13" ref="K129:K134">H129+I129+J129</f>
        <v>0</v>
      </c>
    </row>
    <row r="130" spans="1:11" ht="11.25">
      <c r="A130" s="70"/>
      <c r="B130" s="50" t="s">
        <v>184</v>
      </c>
      <c r="C130" s="82" t="s">
        <v>183</v>
      </c>
      <c r="D130" s="131"/>
      <c r="E130" s="131"/>
      <c r="F130" s="131"/>
      <c r="G130" s="107">
        <f t="shared" si="12"/>
        <v>0</v>
      </c>
      <c r="H130" s="131"/>
      <c r="I130" s="131"/>
      <c r="J130" s="159"/>
      <c r="K130" s="108">
        <f t="shared" si="13"/>
        <v>0</v>
      </c>
    </row>
    <row r="131" spans="1:11" ht="33.75">
      <c r="A131" s="142">
        <v>27</v>
      </c>
      <c r="B131" s="172" t="s">
        <v>171</v>
      </c>
      <c r="C131" s="173" t="s">
        <v>173</v>
      </c>
      <c r="D131" s="124">
        <v>0</v>
      </c>
      <c r="E131" s="124">
        <v>0</v>
      </c>
      <c r="F131" s="124">
        <v>0</v>
      </c>
      <c r="G131" s="107">
        <f t="shared" si="12"/>
        <v>0</v>
      </c>
      <c r="H131" s="124">
        <v>0</v>
      </c>
      <c r="I131" s="124">
        <v>0</v>
      </c>
      <c r="J131" s="170">
        <v>0</v>
      </c>
      <c r="K131" s="108">
        <f t="shared" si="13"/>
        <v>0</v>
      </c>
    </row>
    <row r="132" spans="1:11" ht="22.5">
      <c r="A132" s="142">
        <v>30</v>
      </c>
      <c r="B132" s="182" t="s">
        <v>172</v>
      </c>
      <c r="C132" s="173" t="s">
        <v>174</v>
      </c>
      <c r="D132" s="124">
        <v>0</v>
      </c>
      <c r="E132" s="124">
        <v>0</v>
      </c>
      <c r="F132" s="124">
        <v>0</v>
      </c>
      <c r="G132" s="184">
        <f t="shared" si="12"/>
        <v>0</v>
      </c>
      <c r="H132" s="124">
        <v>0</v>
      </c>
      <c r="I132" s="124">
        <v>0</v>
      </c>
      <c r="J132" s="170">
        <v>0</v>
      </c>
      <c r="K132" s="185">
        <f t="shared" si="13"/>
        <v>0</v>
      </c>
    </row>
    <row r="133" spans="1:11" ht="11.25">
      <c r="A133" s="189">
        <v>31</v>
      </c>
      <c r="B133" s="174" t="s">
        <v>189</v>
      </c>
      <c r="C133" s="190" t="s">
        <v>190</v>
      </c>
      <c r="D133" s="113">
        <v>0</v>
      </c>
      <c r="E133" s="113">
        <v>0</v>
      </c>
      <c r="F133" s="113">
        <v>0</v>
      </c>
      <c r="G133" s="194">
        <f t="shared" si="12"/>
        <v>0</v>
      </c>
      <c r="H133" s="113">
        <v>0</v>
      </c>
      <c r="I133" s="113">
        <v>0</v>
      </c>
      <c r="J133" s="183">
        <v>0</v>
      </c>
      <c r="K133" s="193">
        <f t="shared" si="13"/>
        <v>0</v>
      </c>
    </row>
    <row r="134" spans="1:11" ht="23.25" thickBot="1">
      <c r="A134" s="188">
        <v>40</v>
      </c>
      <c r="B134" s="187" t="s">
        <v>193</v>
      </c>
      <c r="C134" s="186" t="s">
        <v>194</v>
      </c>
      <c r="D134" s="127"/>
      <c r="E134" s="127"/>
      <c r="F134" s="127"/>
      <c r="G134" s="194">
        <f t="shared" si="12"/>
        <v>0</v>
      </c>
      <c r="H134" s="127"/>
      <c r="I134" s="127"/>
      <c r="J134" s="127"/>
      <c r="K134" s="193">
        <f t="shared" si="13"/>
        <v>0</v>
      </c>
    </row>
    <row r="135" spans="1:11" ht="14.25" customHeight="1">
      <c r="A135" s="75"/>
      <c r="B135" s="76"/>
      <c r="C135" s="99"/>
      <c r="D135" s="192"/>
      <c r="E135" s="191"/>
      <c r="F135" s="191"/>
      <c r="G135" s="191"/>
      <c r="H135" s="191"/>
      <c r="I135" s="191"/>
      <c r="J135" s="191"/>
      <c r="K135" s="191"/>
    </row>
    <row r="136" spans="1:11" ht="30" customHeight="1">
      <c r="A136" s="211" t="s">
        <v>149</v>
      </c>
      <c r="B136" s="211"/>
      <c r="C136" s="196"/>
      <c r="D136" s="196"/>
      <c r="G136" s="195" t="s">
        <v>151</v>
      </c>
      <c r="H136" s="195"/>
      <c r="I136" s="196"/>
      <c r="J136" s="196"/>
      <c r="K136" s="196"/>
    </row>
    <row r="137" spans="1:11" ht="9.75" customHeight="1">
      <c r="A137" s="77"/>
      <c r="B137" s="27" t="s">
        <v>152</v>
      </c>
      <c r="C137" s="197" t="s">
        <v>150</v>
      </c>
      <c r="D137" s="197"/>
      <c r="G137" s="2"/>
      <c r="H137" s="27" t="s">
        <v>152</v>
      </c>
      <c r="I137" s="197" t="s">
        <v>150</v>
      </c>
      <c r="J137" s="197"/>
      <c r="K137" s="197"/>
    </row>
    <row r="138" spans="4:6" ht="9.75" customHeight="1">
      <c r="D138" s="1"/>
      <c r="E138" s="1"/>
      <c r="F138" s="1"/>
    </row>
    <row r="139" spans="3:12" ht="15.75" customHeight="1">
      <c r="C139" s="47"/>
      <c r="D139" s="213" t="s">
        <v>153</v>
      </c>
      <c r="E139" s="213"/>
      <c r="F139" s="149"/>
      <c r="G139" s="212"/>
      <c r="H139" s="212"/>
      <c r="I139" s="212"/>
      <c r="J139" s="212"/>
      <c r="K139" s="212"/>
      <c r="L139" s="5"/>
    </row>
    <row r="140" spans="3:12" ht="15" customHeight="1">
      <c r="C140" s="5"/>
      <c r="D140" s="5"/>
      <c r="E140" s="5"/>
      <c r="F140" s="5"/>
      <c r="G140" s="198" t="s">
        <v>146</v>
      </c>
      <c r="H140" s="198"/>
      <c r="I140" s="198"/>
      <c r="J140" s="198"/>
      <c r="K140" s="198"/>
      <c r="L140" s="5"/>
    </row>
    <row r="141" spans="3:12" ht="13.5" customHeight="1">
      <c r="C141" s="195" t="s">
        <v>154</v>
      </c>
      <c r="D141" s="195"/>
      <c r="E141" s="79"/>
      <c r="F141" s="79"/>
      <c r="G141" s="22"/>
      <c r="H141" s="196"/>
      <c r="I141" s="196"/>
      <c r="J141" s="171"/>
      <c r="K141" s="5"/>
      <c r="L141" s="5"/>
    </row>
    <row r="142" spans="3:12" ht="12.75" customHeight="1">
      <c r="C142" s="195" t="s">
        <v>155</v>
      </c>
      <c r="D142" s="195"/>
      <c r="E142" s="8" t="s">
        <v>156</v>
      </c>
      <c r="F142" s="8"/>
      <c r="G142" s="27" t="s">
        <v>152</v>
      </c>
      <c r="H142" s="197" t="s">
        <v>150</v>
      </c>
      <c r="I142" s="197"/>
      <c r="J142" s="8"/>
      <c r="K142" s="5"/>
      <c r="L142" s="5"/>
    </row>
    <row r="143" spans="1:11" ht="24.75" customHeight="1">
      <c r="A143" s="195" t="s">
        <v>157</v>
      </c>
      <c r="B143" s="195"/>
      <c r="C143" s="196"/>
      <c r="D143" s="196"/>
      <c r="E143" s="22"/>
      <c r="F143" s="22"/>
      <c r="G143" s="196"/>
      <c r="H143" s="196"/>
      <c r="I143" s="196"/>
      <c r="J143" s="196"/>
      <c r="K143" s="196"/>
    </row>
    <row r="144" spans="1:11" ht="12" customHeight="1">
      <c r="A144" s="48" t="s">
        <v>147</v>
      </c>
      <c r="B144" s="4"/>
      <c r="C144" s="199" t="s">
        <v>156</v>
      </c>
      <c r="D144" s="199"/>
      <c r="E144" s="27" t="s">
        <v>152</v>
      </c>
      <c r="F144" s="27"/>
      <c r="G144" s="197" t="s">
        <v>150</v>
      </c>
      <c r="H144" s="197"/>
      <c r="I144" s="198" t="s">
        <v>158</v>
      </c>
      <c r="J144" s="198"/>
      <c r="K144" s="198"/>
    </row>
    <row r="145" spans="5:8" ht="9.75" customHeight="1">
      <c r="E145" s="26"/>
      <c r="F145" s="26"/>
      <c r="G145" s="1"/>
      <c r="H145" s="1"/>
    </row>
    <row r="146" spans="1:11" ht="10.5" customHeight="1">
      <c r="A146" s="195" t="s">
        <v>148</v>
      </c>
      <c r="B146" s="195"/>
      <c r="C146" s="195"/>
      <c r="D146" s="4"/>
      <c r="E146" s="28"/>
      <c r="F146" s="28"/>
      <c r="G146" s="28"/>
      <c r="H146" s="28"/>
      <c r="I146" s="49"/>
      <c r="J146" s="49"/>
      <c r="K146" s="49"/>
    </row>
    <row r="147" ht="11.25">
      <c r="D147" s="3"/>
    </row>
    <row r="148" spans="1:4" ht="11.25">
      <c r="A148" s="3"/>
      <c r="C148" s="3"/>
      <c r="D148" s="3"/>
    </row>
  </sheetData>
  <sheetProtection/>
  <mergeCells count="27">
    <mergeCell ref="A1:J1"/>
    <mergeCell ref="A146:C146"/>
    <mergeCell ref="A2:K2"/>
    <mergeCell ref="D4:G4"/>
    <mergeCell ref="H4:K4"/>
    <mergeCell ref="G5:G7"/>
    <mergeCell ref="K5:K7"/>
    <mergeCell ref="G136:H136"/>
    <mergeCell ref="I136:K136"/>
    <mergeCell ref="I137:K137"/>
    <mergeCell ref="A136:B136"/>
    <mergeCell ref="C136:D136"/>
    <mergeCell ref="C137:D137"/>
    <mergeCell ref="G139:K139"/>
    <mergeCell ref="D139:E139"/>
    <mergeCell ref="C141:D141"/>
    <mergeCell ref="G140:K140"/>
    <mergeCell ref="C144:D144"/>
    <mergeCell ref="G144:H144"/>
    <mergeCell ref="I144:K144"/>
    <mergeCell ref="H141:I141"/>
    <mergeCell ref="A143:B143"/>
    <mergeCell ref="C143:D143"/>
    <mergeCell ref="G143:H143"/>
    <mergeCell ref="I143:K143"/>
    <mergeCell ref="H142:I142"/>
    <mergeCell ref="C142:D142"/>
  </mergeCells>
  <printOptions/>
  <pageMargins left="0.7480314960629921" right="0.7480314960629921" top="0.5905511811023623" bottom="0.5905511811023623" header="0.5118110236220472" footer="0.5118110236220472"/>
  <pageSetup blackAndWhite="1" fitToHeight="0" fitToWidth="1" horizontalDpi="600" verticalDpi="600" orientation="landscape" paperSize="9" scale="76" r:id="rId1"/>
  <rowBreaks count="4" manualBreakCount="4">
    <brk id="27" max="255" man="1"/>
    <brk id="50" max="255" man="1"/>
    <brk id="73" max="255" man="1"/>
    <brk id="106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Артемка</cp:lastModifiedBy>
  <dcterms:created xsi:type="dcterms:W3CDTF">2011-04-06T13:35:34Z</dcterms:created>
  <dcterms:modified xsi:type="dcterms:W3CDTF">2017-02-21T10:58:42Z</dcterms:modified>
  <cp:category/>
  <cp:version/>
  <cp:contentType/>
  <cp:contentStatus/>
</cp:coreProperties>
</file>